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ЗАКУП 2022\1729 2022\02-22\"/>
    </mc:Choice>
  </mc:AlternateContent>
  <bookViews>
    <workbookView xWindow="0" yWindow="0" windowWidth="21600" windowHeight="9735" tabRatio="564" firstSheet="1" activeTab="1"/>
  </bookViews>
  <sheets>
    <sheet name="ЛС" sheetId="1" state="hidden" r:id="rId1"/>
    <sheet name="Лист3" sheetId="12" r:id="rId2"/>
    <sheet name="дез.ср" sheetId="3" state="hidden" r:id="rId3"/>
    <sheet name="реактив" sheetId="5" state="hidden" r:id="rId4"/>
    <sheet name="реактив 2" sheetId="6" state="hidden" r:id="rId5"/>
    <sheet name="Лист1" sheetId="7" state="hidden" r:id="rId6"/>
  </sheets>
  <definedNames>
    <definedName name="_xlnm._FilterDatabase" localSheetId="0" hidden="1">ЛС!$A$2:$G$63</definedName>
  </definedNames>
  <calcPr calcId="152511"/>
</workbook>
</file>

<file path=xl/calcChain.xml><?xml version="1.0" encoding="utf-8"?>
<calcChain xmlns="http://schemas.openxmlformats.org/spreadsheetml/2006/main">
  <c r="G5" i="12" l="1"/>
  <c r="G6" i="12"/>
  <c r="G7" i="12"/>
  <c r="G8" i="12"/>
  <c r="G9" i="12"/>
  <c r="G10" i="12"/>
  <c r="G11" i="12"/>
  <c r="G12" i="12"/>
  <c r="G13" i="12"/>
  <c r="G14" i="12"/>
  <c r="G15" i="12"/>
  <c r="G16" i="12"/>
  <c r="G17" i="12"/>
  <c r="G18" i="12"/>
  <c r="G19" i="12"/>
  <c r="G20" i="12"/>
  <c r="G21" i="12"/>
  <c r="G22" i="12"/>
  <c r="G4" i="12"/>
  <c r="G23" i="12" l="1"/>
  <c r="G12" i="1"/>
  <c r="G28" i="1" l="1"/>
  <c r="G56" i="1"/>
  <c r="G4" i="1"/>
  <c r="G18" i="1"/>
  <c r="G55" i="1"/>
  <c r="G45" i="1"/>
  <c r="G10" i="1" l="1"/>
  <c r="G38" i="1"/>
  <c r="G40" i="1"/>
  <c r="G30" i="1"/>
  <c r="G50" i="1"/>
  <c r="G29" i="1"/>
  <c r="G54" i="1"/>
  <c r="G46" i="1"/>
  <c r="G27" i="1"/>
  <c r="G51" i="1"/>
  <c r="G39" i="1"/>
  <c r="G5" i="1" l="1"/>
  <c r="G6" i="1"/>
  <c r="G7" i="1"/>
  <c r="G8" i="1"/>
  <c r="G9" i="1"/>
  <c r="G3" i="1"/>
  <c r="G11" i="1"/>
  <c r="G13" i="1"/>
  <c r="G37" i="1"/>
  <c r="G41" i="1"/>
  <c r="G16" i="1"/>
  <c r="G52" i="1"/>
  <c r="G17" i="1"/>
  <c r="G14" i="1"/>
  <c r="G47" i="1"/>
  <c r="G15" i="1"/>
</calcChain>
</file>

<file path=xl/sharedStrings.xml><?xml version="1.0" encoding="utf-8"?>
<sst xmlns="http://schemas.openxmlformats.org/spreadsheetml/2006/main" count="267" uniqueCount="200">
  <si>
    <t>количество</t>
  </si>
  <si>
    <t>цена</t>
  </si>
  <si>
    <t>сумма</t>
  </si>
  <si>
    <t>международное наименование</t>
  </si>
  <si>
    <t xml:space="preserve">Декстроза </t>
  </si>
  <si>
    <t xml:space="preserve">Кальция глюконат </t>
  </si>
  <si>
    <t>Комплекс аминокислот</t>
  </si>
  <si>
    <t>Нистатин</t>
  </si>
  <si>
    <t>Нитроглицерин</t>
  </si>
  <si>
    <t xml:space="preserve">Парацетамол </t>
  </si>
  <si>
    <t>Сальбутамол</t>
  </si>
  <si>
    <t>Фолиевая кислота</t>
  </si>
  <si>
    <t>Хлорамфеникол</t>
  </si>
  <si>
    <t>Этанол</t>
  </si>
  <si>
    <t>Нифедипин</t>
  </si>
  <si>
    <t>Фентанил</t>
  </si>
  <si>
    <t>№ п/п</t>
  </si>
  <si>
    <t>Торговое наименование</t>
  </si>
  <si>
    <t>Глюкоза</t>
  </si>
  <si>
    <t>Нитроглицерин-KZ</t>
  </si>
  <si>
    <t>Парацетамол</t>
  </si>
  <si>
    <t>Вентолин дыхательный раствор</t>
  </si>
  <si>
    <t>Спирт этиловый</t>
  </si>
  <si>
    <t xml:space="preserve">     форма выпуска</t>
  </si>
  <si>
    <t>раствор для инфузий 10% 200мл</t>
  </si>
  <si>
    <t>таблетки 0,5г</t>
  </si>
  <si>
    <t>таблетки 500000 ЕД</t>
  </si>
  <si>
    <t>таблетки подъязычные 0,5мг</t>
  </si>
  <si>
    <t>таблетки 500мг</t>
  </si>
  <si>
    <t>раствор для небулайзера 5мг/мл, 20мл</t>
  </si>
  <si>
    <t>таблетки 1мг</t>
  </si>
  <si>
    <t>линимент 10% 25 г</t>
  </si>
  <si>
    <t>раствор для инъекций 0,005% по 2мл</t>
  </si>
  <si>
    <t>раствор для инъекций 10% по 5 мл</t>
  </si>
  <si>
    <t>Аминокислоты</t>
  </si>
  <si>
    <t>Аминовен Инфант</t>
  </si>
  <si>
    <t>Амри-К</t>
  </si>
  <si>
    <t>раствор в/м 10 мг/мл</t>
  </si>
  <si>
    <t>Фитоменадион</t>
  </si>
  <si>
    <t>таблетки 250 мг</t>
  </si>
  <si>
    <t>№п/п</t>
  </si>
  <si>
    <t xml:space="preserve">Наименование </t>
  </si>
  <si>
    <t>краткая характеристика</t>
  </si>
  <si>
    <t>Ед.изм</t>
  </si>
  <si>
    <t>шт</t>
  </si>
  <si>
    <t>номер п/п</t>
  </si>
  <si>
    <t xml:space="preserve">наименование </t>
  </si>
  <si>
    <t>единица измерения</t>
  </si>
  <si>
    <t xml:space="preserve">Дезинфицирующее средство </t>
  </si>
  <si>
    <t>канистра 5л</t>
  </si>
  <si>
    <t>Дезинфицирующее средство ,хлор таблетки №300</t>
  </si>
  <si>
    <t>банка 1кг</t>
  </si>
  <si>
    <t>Антимикробный средство</t>
  </si>
  <si>
    <t>эйрлесс флакон 1л</t>
  </si>
  <si>
    <t>Евро флакон 1л</t>
  </si>
  <si>
    <t>флакон 0,1л</t>
  </si>
  <si>
    <t xml:space="preserve">Антибактериальное мыло </t>
  </si>
  <si>
    <t xml:space="preserve"> эйрлесс флакон 1л</t>
  </si>
  <si>
    <t>уп</t>
  </si>
  <si>
    <r>
      <t xml:space="preserve">Гемоглобин - Витал - </t>
    </r>
    <r>
      <rPr>
        <b/>
        <sz val="12"/>
        <color theme="1"/>
        <rFont val="Times New Roman"/>
        <family val="1"/>
        <charset val="204"/>
      </rPr>
      <t>В.15. 13.</t>
    </r>
  </si>
  <si>
    <t>кг</t>
  </si>
  <si>
    <t>Сульфасалициловая кислота</t>
  </si>
  <si>
    <r>
      <t xml:space="preserve">Рф – Латекс  - Витал - </t>
    </r>
    <r>
      <rPr>
        <b/>
        <sz val="12"/>
        <color theme="1"/>
        <rFont val="Times New Roman"/>
        <family val="1"/>
        <charset val="204"/>
      </rPr>
      <t>В.  202 .  125</t>
    </r>
    <r>
      <rPr>
        <sz val="12"/>
        <color theme="1"/>
        <rFont val="Times New Roman"/>
        <family val="1"/>
        <charset val="204"/>
      </rPr>
      <t xml:space="preserve"> </t>
    </r>
  </si>
  <si>
    <t>Бруцеллезный диагностикум</t>
  </si>
  <si>
    <t>Антиген кардиолипиновый для реакции микропреципитации                                                                                ( Антиген кардиолипиновый для РМП) 2 комплекта</t>
  </si>
  <si>
    <t>контейнер</t>
  </si>
  <si>
    <t xml:space="preserve">Раствор поляризующий </t>
  </si>
  <si>
    <t>раствор для инфузий 200мл стерильно</t>
  </si>
  <si>
    <t xml:space="preserve">Фурациллин </t>
  </si>
  <si>
    <t>раствор 0,02% 200мл стерильно</t>
  </si>
  <si>
    <t>Натрия хлорид</t>
  </si>
  <si>
    <t xml:space="preserve">Трисоль </t>
  </si>
  <si>
    <t xml:space="preserve">Фенобарбитал </t>
  </si>
  <si>
    <t xml:space="preserve">порошок 0,005+глюкоза 0,15г </t>
  </si>
  <si>
    <t xml:space="preserve">Перекись водорода </t>
  </si>
  <si>
    <t xml:space="preserve">Рингер </t>
  </si>
  <si>
    <t>Рингера</t>
  </si>
  <si>
    <t xml:space="preserve">Вода дистиллированная </t>
  </si>
  <si>
    <t>в 1 литрах</t>
  </si>
  <si>
    <t xml:space="preserve">Формалин </t>
  </si>
  <si>
    <t>раствор 40% 200мл</t>
  </si>
  <si>
    <t>Йод,калия йодид,глицерин ,вода</t>
  </si>
  <si>
    <t>Люголя раствор с глицерином</t>
  </si>
  <si>
    <t>раствор на глицерине 50мл</t>
  </si>
  <si>
    <t xml:space="preserve">Хлоргексидин </t>
  </si>
  <si>
    <t>Атропина сульфат</t>
  </si>
  <si>
    <t>раствор для инъекций 1мг/мл</t>
  </si>
  <si>
    <t>Инфезол 100</t>
  </si>
  <si>
    <t>раствор для инфузий, 250мл</t>
  </si>
  <si>
    <t xml:space="preserve">Дисоль </t>
  </si>
  <si>
    <t>раствор для инфузий 5% 200мл</t>
  </si>
  <si>
    <t>промедол</t>
  </si>
  <si>
    <t>тримеперидин</t>
  </si>
  <si>
    <t>раствор для инъекций 2% по 1мл</t>
  </si>
  <si>
    <t>Коагил-VII</t>
  </si>
  <si>
    <t>лиофилизат для приготовления раствора для внутривенного введения 2,4 мг</t>
  </si>
  <si>
    <t>Эптаког альфа (активированный)</t>
  </si>
  <si>
    <t xml:space="preserve">Дидрогестерон </t>
  </si>
  <si>
    <t>Дюфастон®</t>
  </si>
  <si>
    <t>таблетки 10 мг</t>
  </si>
  <si>
    <t>Ед/изм</t>
  </si>
  <si>
    <t>Кол-во</t>
  </si>
  <si>
    <t>Гемоталогический  разбавитель 20 л для гемотолог-го Анализатор Swelad Alfa</t>
  </si>
  <si>
    <t>Гемоталогический  лизирующий реагент 5 л для гемотолог-го Анализатор Swelad Alfa</t>
  </si>
  <si>
    <t>«С»РБ Витал</t>
  </si>
  <si>
    <t>АСЛ(О) Витал</t>
  </si>
  <si>
    <t>Тест полоски индикатора для опр-я кетона</t>
  </si>
  <si>
    <t>Тест полоски индикатора для опр-я кетона в 1-м №50</t>
  </si>
  <si>
    <t>Тест полоски для опр-я белка в моче</t>
  </si>
  <si>
    <t>Тест полоски для опр-я глюкозы в моче в 1-м</t>
  </si>
  <si>
    <t>Тест полоски РН в крови</t>
  </si>
  <si>
    <t xml:space="preserve">             Натрий лимонный кислый 3-х замещенный</t>
  </si>
  <si>
    <t>АЧТВ</t>
  </si>
  <si>
    <t>Тест-полоски для анализатора Cobash 232</t>
  </si>
  <si>
    <t xml:space="preserve">уп </t>
  </si>
  <si>
    <t>Pipettes Cobos(шприц)</t>
  </si>
  <si>
    <t xml:space="preserve">Тест полоски для опр-я глюкозы в моче </t>
  </si>
  <si>
    <t>Дицинон®</t>
  </si>
  <si>
    <t xml:space="preserve">Этамзилат </t>
  </si>
  <si>
    <t>раствор для инфузий 10% по 100 мл</t>
  </si>
  <si>
    <t>раствор 3% 90мл</t>
  </si>
  <si>
    <t>таблетки,покрытые оболочкой 20мг</t>
  </si>
  <si>
    <t>раствор 0,05% 100мл</t>
  </si>
  <si>
    <t>На реагенты  для автоматического биохимического анализатора Respons</t>
  </si>
  <si>
    <t>910(производства Diagnostic Systems GmbH.Германия )</t>
  </si>
  <si>
    <t>Найменование</t>
  </si>
  <si>
    <t>Кол-во на 12 месяцев</t>
  </si>
  <si>
    <t>Цена</t>
  </si>
  <si>
    <t xml:space="preserve"> Годовая сумма,тенге</t>
  </si>
  <si>
    <t>a-Амилазы (AMS C C FS  )</t>
  </si>
  <si>
    <t>Аланинаминотрансферазы( ALTUFS   )</t>
  </si>
  <si>
    <t>Аспартатаминотрансферазы( ASTUVFS )</t>
  </si>
  <si>
    <t>Щелочной фосфатазы(  ALPFS )</t>
  </si>
  <si>
    <t>Холестерин(  CHOLFS  )</t>
  </si>
  <si>
    <t>Триглицеридов  ( TG FS )(5 минут )</t>
  </si>
  <si>
    <t>Альбумина (  ALBU FS )</t>
  </si>
  <si>
    <t>Глюкозы ( GLU GOD FS fast )(5 минут)</t>
  </si>
  <si>
    <t>Мочевины ( UREA FS  )</t>
  </si>
  <si>
    <t>Мочевой кислоты  (  URIC ASID FS TOOS  )</t>
  </si>
  <si>
    <t>Общего белка (  TP FS )</t>
  </si>
  <si>
    <t>Билирубина общего  (   BIL Auto TotaI FS)</t>
  </si>
  <si>
    <t xml:space="preserve"> Lipase DC FS</t>
  </si>
  <si>
    <t>Креатинина( CREAT FS   )</t>
  </si>
  <si>
    <t>Железа (  Iron FS  )</t>
  </si>
  <si>
    <t>Магния ( Mg XL FS   )</t>
  </si>
  <si>
    <t>Натрия ( Sodium FS   )</t>
  </si>
  <si>
    <t xml:space="preserve"> TruLab N   ( Assayed   )</t>
  </si>
  <si>
    <t xml:space="preserve">  TruLab P   ( Assayed   ) </t>
  </si>
  <si>
    <t xml:space="preserve">   TruCaI U</t>
  </si>
  <si>
    <t xml:space="preserve">     TruCaI E</t>
  </si>
  <si>
    <t xml:space="preserve">  Пробирки для образцов (4х250 pieces)</t>
  </si>
  <si>
    <t>Чистящее средство CIeaner A ,4*60mI</t>
  </si>
  <si>
    <t>Чистящее средство CIeaner B ,4*60mI</t>
  </si>
  <si>
    <t xml:space="preserve">  Кюветы одна уп. 256 шт (    3840 лунок   )</t>
  </si>
  <si>
    <t>Итого :</t>
  </si>
  <si>
    <t xml:space="preserve">раствор для инфузий 200 мл </t>
  </si>
  <si>
    <t>Глюкоза безводная, натрия хлорид, калия хлорид, натрия цитрат</t>
  </si>
  <si>
    <t>порошок для приготовле- ния раствора для приема внутрь, 18,9 г</t>
  </si>
  <si>
    <t>Регидрон</t>
  </si>
  <si>
    <t>раствор для наружного применения 70%  50 мл</t>
  </si>
  <si>
    <t>раствор для наружного применения 90%  50 мл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</si>
  <si>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</si>
  <si>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кол-во</t>
  </si>
  <si>
    <t xml:space="preserve">Атропина сульфат </t>
  </si>
  <si>
    <t>раствор для инъекций 1 мг/мл</t>
  </si>
  <si>
    <t>амп</t>
  </si>
  <si>
    <t xml:space="preserve">Хлорамфеникол </t>
  </si>
  <si>
    <t>линимент 10% 25г</t>
  </si>
  <si>
    <t>туба</t>
  </si>
  <si>
    <t>Нитроглицерин -KZ</t>
  </si>
  <si>
    <t>таблетка подъязычная 0,5 мг</t>
  </si>
  <si>
    <t>табл</t>
  </si>
  <si>
    <t>Тиамина</t>
  </si>
  <si>
    <t>раствор для инъекций 50мг/1 мл</t>
  </si>
  <si>
    <t xml:space="preserve">Дидрогетерон </t>
  </si>
  <si>
    <t>таблетки 10мг</t>
  </si>
  <si>
    <t xml:space="preserve">Нифедипин </t>
  </si>
  <si>
    <t>таблетки 20 мг</t>
  </si>
  <si>
    <t>5% 200мл</t>
  </si>
  <si>
    <t>фл</t>
  </si>
  <si>
    <t>10% 200 мл</t>
  </si>
  <si>
    <t xml:space="preserve">Этанол </t>
  </si>
  <si>
    <t>раствор 70% 100 мл</t>
  </si>
  <si>
    <t>раствор 90% 100мл</t>
  </si>
  <si>
    <t xml:space="preserve">Космофер </t>
  </si>
  <si>
    <t>раствор для внутривенного введения 50мг/мл,2 мл</t>
  </si>
  <si>
    <t>Аммиак</t>
  </si>
  <si>
    <t>раствор для наружного применения 10% 20мл</t>
  </si>
  <si>
    <t xml:space="preserve">Декспантенол </t>
  </si>
  <si>
    <t>аэрозоль для наружного применения 117г</t>
  </si>
  <si>
    <t xml:space="preserve">Водорода перекись </t>
  </si>
  <si>
    <t>раствор 3% 50мл</t>
  </si>
  <si>
    <t xml:space="preserve">Вода для инъекций </t>
  </si>
  <si>
    <t>раствор для инъекций 5 мл</t>
  </si>
  <si>
    <t xml:space="preserve">Тетрациклин </t>
  </si>
  <si>
    <t>мазь глазная 1% 10г</t>
  </si>
  <si>
    <t xml:space="preserve">туб </t>
  </si>
  <si>
    <t>Физионил -40</t>
  </si>
  <si>
    <t xml:space="preserve">Калпачок </t>
  </si>
  <si>
    <t xml:space="preserve">MINICAP для перитонеального диализа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</si>
</sst>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[$-419]0"/>
  </numFmts>
  <fonts count="35" x14ac:knownFonts="1">
    <font>
      <sz val="11"/>
      <color theme="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  <font>
      <b/>
      <i/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i/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i/>
      <sz val="10"/>
      <color theme="1"/>
      <name val="Calibri"/>
      <family val="2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0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i/>
      <sz val="10"/>
      <color rgb="FF333333"/>
      <name val="Calibri"/>
      <family val="2"/>
      <charset val="204"/>
      <scheme val="minor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i/>
      <sz val="10"/>
      <color rgb="FF000000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i/>
      <sz val="10"/>
      <color theme="1"/>
      <name val="Calibri"/>
      <family val="2"/>
      <charset val="204"/>
      <scheme val="minor"/>
    </font>
    <font>
      <sz val="8.5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8.5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b/>
      <sz val="9"/>
      <color theme="1"/>
      <name val="Arial"/>
      <family val="2"/>
      <charset val="204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sz val="9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6">
    <xf numFmtId="0" fontId="0" fillId="0" borderId="0"/>
    <xf numFmtId="0" fontId="7" fillId="0" borderId="0"/>
    <xf numFmtId="0" fontId="8" fillId="0" borderId="0">
      <alignment horizontal="center"/>
    </xf>
    <xf numFmtId="43" fontId="9" fillId="0" borderId="0" applyFont="0" applyFill="0" applyBorder="0" applyAlignment="0" applyProtection="0"/>
    <xf numFmtId="0" fontId="8" fillId="0" borderId="0"/>
    <xf numFmtId="0" fontId="21" fillId="0" borderId="0"/>
  </cellStyleXfs>
  <cellXfs count="106">
    <xf numFmtId="0" fontId="0" fillId="0" borderId="0" xfId="0"/>
    <xf numFmtId="0" fontId="0" fillId="0" borderId="1" xfId="0" applyBorder="1"/>
    <xf numFmtId="0" fontId="1" fillId="2" borderId="1" xfId="0" applyFont="1" applyFill="1" applyBorder="1"/>
    <xf numFmtId="0" fontId="1" fillId="0" borderId="1" xfId="0" applyFont="1" applyBorder="1"/>
    <xf numFmtId="0" fontId="2" fillId="0" borderId="1" xfId="0" applyFont="1" applyBorder="1"/>
    <xf numFmtId="0" fontId="1" fillId="2" borderId="2" xfId="0" applyFont="1" applyFill="1" applyBorder="1"/>
    <xf numFmtId="0" fontId="3" fillId="0" borderId="1" xfId="0" applyFont="1" applyBorder="1"/>
    <xf numFmtId="0" fontId="4" fillId="0" borderId="1" xfId="0" applyFont="1" applyBorder="1"/>
    <xf numFmtId="0" fontId="2" fillId="0" borderId="2" xfId="0" applyFont="1" applyBorder="1"/>
    <xf numFmtId="0" fontId="4" fillId="2" borderId="1" xfId="0" applyFont="1" applyFill="1" applyBorder="1"/>
    <xf numFmtId="0" fontId="6" fillId="2" borderId="1" xfId="0" applyFont="1" applyFill="1" applyBorder="1"/>
    <xf numFmtId="0" fontId="0" fillId="0" borderId="0" xfId="0" applyBorder="1"/>
    <xf numFmtId="0" fontId="1" fillId="0" borderId="0" xfId="0" applyFont="1" applyBorder="1"/>
    <xf numFmtId="0" fontId="3" fillId="0" borderId="0" xfId="0" applyFont="1" applyBorder="1"/>
    <xf numFmtId="0" fontId="10" fillId="0" borderId="1" xfId="0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left" wrapText="1" indent="1"/>
    </xf>
    <xf numFmtId="0" fontId="4" fillId="0" borderId="1" xfId="0" applyNumberFormat="1" applyFont="1" applyBorder="1" applyAlignment="1">
      <alignment horizontal="right" wrapText="1" indent="1"/>
    </xf>
    <xf numFmtId="0" fontId="4" fillId="2" borderId="1" xfId="0" applyFont="1" applyFill="1" applyBorder="1" applyAlignment="1">
      <alignment wrapText="1"/>
    </xf>
    <xf numFmtId="0" fontId="4" fillId="2" borderId="1" xfId="0" applyNumberFormat="1" applyFont="1" applyFill="1" applyBorder="1" applyAlignment="1">
      <alignment horizontal="left" wrapText="1" indent="1"/>
    </xf>
    <xf numFmtId="0" fontId="10" fillId="0" borderId="0" xfId="0" applyFont="1" applyBorder="1" applyAlignment="1">
      <alignment horizontal="center" vertical="center" wrapText="1"/>
    </xf>
    <xf numFmtId="0" fontId="4" fillId="0" borderId="0" xfId="0" applyFont="1" applyBorder="1"/>
    <xf numFmtId="0" fontId="11" fillId="2" borderId="1" xfId="0" applyFont="1" applyFill="1" applyBorder="1"/>
    <xf numFmtId="0" fontId="3" fillId="2" borderId="1" xfId="0" applyFont="1" applyFill="1" applyBorder="1"/>
    <xf numFmtId="0" fontId="12" fillId="0" borderId="7" xfId="0" applyFont="1" applyBorder="1" applyAlignment="1">
      <alignment horizontal="center" vertical="top" wrapText="1"/>
    </xf>
    <xf numFmtId="0" fontId="12" fillId="0" borderId="8" xfId="0" applyFont="1" applyBorder="1" applyAlignment="1">
      <alignment horizontal="center" vertical="top" wrapText="1"/>
    </xf>
    <xf numFmtId="0" fontId="14" fillId="0" borderId="0" xfId="0" applyFont="1"/>
    <xf numFmtId="0" fontId="5" fillId="0" borderId="1" xfId="0" applyFont="1" applyBorder="1"/>
    <xf numFmtId="0" fontId="12" fillId="0" borderId="0" xfId="0" applyFont="1" applyBorder="1" applyAlignment="1">
      <alignment horizontal="center" vertical="top" wrapText="1"/>
    </xf>
    <xf numFmtId="0" fontId="12" fillId="0" borderId="0" xfId="0" applyFont="1" applyBorder="1" applyAlignment="1">
      <alignment horizontal="center"/>
    </xf>
    <xf numFmtId="0" fontId="2" fillId="0" borderId="0" xfId="0" applyFont="1" applyBorder="1" applyAlignment="1">
      <alignment wrapText="1"/>
    </xf>
    <xf numFmtId="0" fontId="2" fillId="0" borderId="0" xfId="0" applyFont="1" applyBorder="1"/>
    <xf numFmtId="0" fontId="0" fillId="2" borderId="0" xfId="0" applyFill="1"/>
    <xf numFmtId="0" fontId="19" fillId="2" borderId="3" xfId="0" applyFont="1" applyFill="1" applyBorder="1" applyAlignment="1" applyProtection="1">
      <alignment vertical="center" wrapText="1"/>
    </xf>
    <xf numFmtId="0" fontId="11" fillId="2" borderId="1" xfId="0" applyFont="1" applyFill="1" applyBorder="1" applyAlignment="1" applyProtection="1">
      <alignment vertical="center" wrapText="1"/>
    </xf>
    <xf numFmtId="0" fontId="1" fillId="2" borderId="3" xfId="0" applyFont="1" applyFill="1" applyBorder="1"/>
    <xf numFmtId="0" fontId="12" fillId="0" borderId="6" xfId="0" applyFont="1" applyBorder="1" applyAlignment="1">
      <alignment horizontal="center" vertical="top" wrapText="1"/>
    </xf>
    <xf numFmtId="0" fontId="13" fillId="0" borderId="4" xfId="0" applyFont="1" applyBorder="1" applyAlignment="1">
      <alignment horizontal="center" vertical="top" wrapText="1"/>
    </xf>
    <xf numFmtId="0" fontId="13" fillId="0" borderId="5" xfId="0" applyFont="1" applyBorder="1" applyAlignment="1">
      <alignment horizontal="center" vertical="top" wrapText="1"/>
    </xf>
    <xf numFmtId="0" fontId="0" fillId="0" borderId="6" xfId="0" applyBorder="1" applyAlignment="1">
      <alignment vertical="top" wrapText="1"/>
    </xf>
    <xf numFmtId="0" fontId="0" fillId="0" borderId="7" xfId="0" applyBorder="1" applyAlignment="1">
      <alignment vertical="top" wrapText="1"/>
    </xf>
    <xf numFmtId="0" fontId="12" fillId="0" borderId="7" xfId="0" applyFont="1" applyBorder="1" applyAlignment="1">
      <alignment vertical="top" wrapText="1"/>
    </xf>
    <xf numFmtId="0" fontId="0" fillId="0" borderId="0" xfId="0" applyBorder="1" applyAlignment="1">
      <alignment vertical="top" wrapText="1"/>
    </xf>
    <xf numFmtId="0" fontId="14" fillId="0" borderId="0" xfId="0" applyFont="1" applyBorder="1"/>
    <xf numFmtId="0" fontId="1" fillId="2" borderId="1" xfId="0" applyFont="1" applyFill="1" applyBorder="1" applyAlignment="1">
      <alignment wrapText="1"/>
    </xf>
    <xf numFmtId="0" fontId="16" fillId="2" borderId="1" xfId="0" applyFont="1" applyFill="1" applyBorder="1"/>
    <xf numFmtId="0" fontId="3" fillId="2" borderId="3" xfId="0" applyFont="1" applyFill="1" applyBorder="1"/>
    <xf numFmtId="4" fontId="19" fillId="2" borderId="1" xfId="0" applyNumberFormat="1" applyFont="1" applyFill="1" applyBorder="1" applyAlignment="1" applyProtection="1">
      <alignment horizontal="right" vertical="center" wrapText="1"/>
    </xf>
    <xf numFmtId="4" fontId="11" fillId="2" borderId="1" xfId="0" applyNumberFormat="1" applyFont="1" applyFill="1" applyBorder="1" applyAlignment="1" applyProtection="1">
      <alignment horizontal="center" vertical="center" wrapText="1"/>
    </xf>
    <xf numFmtId="4" fontId="11" fillId="2" borderId="1" xfId="0" applyNumberFormat="1" applyFont="1" applyFill="1" applyBorder="1" applyAlignment="1" applyProtection="1">
      <alignment horizontal="right" vertical="center" wrapText="1"/>
    </xf>
    <xf numFmtId="0" fontId="11" fillId="2" borderId="3" xfId="0" applyFont="1" applyFill="1" applyBorder="1" applyAlignment="1" applyProtection="1">
      <alignment vertical="center" wrapText="1"/>
    </xf>
    <xf numFmtId="0" fontId="15" fillId="2" borderId="1" xfId="0" applyFont="1" applyFill="1" applyBorder="1"/>
    <xf numFmtId="0" fontId="11" fillId="2" borderId="1" xfId="0" applyNumberFormat="1" applyFont="1" applyFill="1" applyBorder="1" applyAlignment="1" applyProtection="1">
      <alignment horizontal="right" vertical="center" wrapText="1"/>
    </xf>
    <xf numFmtId="0" fontId="11" fillId="2" borderId="2" xfId="0" applyFont="1" applyFill="1" applyBorder="1"/>
    <xf numFmtId="0" fontId="20" fillId="2" borderId="1" xfId="0" applyFont="1" applyFill="1" applyBorder="1"/>
    <xf numFmtId="4" fontId="11" fillId="2" borderId="2" xfId="4" applyNumberFormat="1" applyFont="1" applyFill="1" applyBorder="1" applyAlignment="1" applyProtection="1">
      <alignment horizontal="right" vertical="center" wrapText="1"/>
    </xf>
    <xf numFmtId="4" fontId="11" fillId="2" borderId="10" xfId="0" applyNumberFormat="1" applyFont="1" applyFill="1" applyBorder="1" applyAlignment="1" applyProtection="1">
      <alignment horizontal="right" vertical="center" wrapText="1"/>
    </xf>
    <xf numFmtId="4" fontId="17" fillId="2" borderId="0" xfId="0" applyNumberFormat="1" applyFont="1" applyFill="1" applyBorder="1" applyAlignment="1" applyProtection="1">
      <alignment horizontal="center" vertical="center" wrapText="1"/>
    </xf>
    <xf numFmtId="0" fontId="18" fillId="2" borderId="0" xfId="0" applyFont="1" applyFill="1" applyBorder="1" applyAlignment="1" applyProtection="1">
      <alignment vertical="center" wrapText="1"/>
    </xf>
    <xf numFmtId="0" fontId="17" fillId="2" borderId="0" xfId="0" applyFont="1" applyFill="1" applyBorder="1" applyAlignment="1" applyProtection="1">
      <alignment vertical="center" wrapText="1"/>
    </xf>
    <xf numFmtId="0" fontId="23" fillId="0" borderId="0" xfId="0" applyFont="1"/>
    <xf numFmtId="0" fontId="24" fillId="0" borderId="0" xfId="0" applyFont="1"/>
    <xf numFmtId="0" fontId="24" fillId="0" borderId="0" xfId="0" applyFont="1" applyBorder="1"/>
    <xf numFmtId="0" fontId="24" fillId="0" borderId="0" xfId="0" applyFont="1" applyBorder="1" applyAlignment="1">
      <alignment vertical="top" wrapText="1"/>
    </xf>
    <xf numFmtId="0" fontId="25" fillId="0" borderId="0" xfId="0" applyFont="1" applyBorder="1" applyAlignment="1">
      <alignment vertical="top" wrapText="1"/>
    </xf>
    <xf numFmtId="0" fontId="24" fillId="0" borderId="1" xfId="0" applyFont="1" applyBorder="1" applyAlignment="1">
      <alignment horizontal="center" vertical="top" wrapText="1"/>
    </xf>
    <xf numFmtId="0" fontId="25" fillId="0" borderId="1" xfId="0" applyFont="1" applyBorder="1" applyAlignment="1">
      <alignment vertical="top" wrapText="1"/>
    </xf>
    <xf numFmtId="0" fontId="24" fillId="0" borderId="1" xfId="0" applyFont="1" applyBorder="1" applyAlignment="1">
      <alignment vertical="top" wrapText="1"/>
    </xf>
    <xf numFmtId="0" fontId="24" fillId="0" borderId="11" xfId="0" applyFont="1" applyBorder="1" applyAlignment="1">
      <alignment vertical="top" wrapText="1"/>
    </xf>
    <xf numFmtId="0" fontId="1" fillId="0" borderId="3" xfId="0" applyFont="1" applyFill="1" applyBorder="1"/>
    <xf numFmtId="0" fontId="26" fillId="0" borderId="1" xfId="0" applyFont="1" applyBorder="1"/>
    <xf numFmtId="0" fontId="22" fillId="0" borderId="1" xfId="0" applyFont="1" applyBorder="1" applyAlignment="1">
      <alignment horizontal="center" vertical="top" wrapText="1"/>
    </xf>
    <xf numFmtId="0" fontId="4" fillId="2" borderId="2" xfId="0" applyFont="1" applyFill="1" applyBorder="1"/>
    <xf numFmtId="0" fontId="19" fillId="2" borderId="2" xfId="0" applyFont="1" applyFill="1" applyBorder="1" applyAlignment="1" applyProtection="1">
      <alignment vertical="center" wrapText="1"/>
    </xf>
    <xf numFmtId="0" fontId="0" fillId="2" borderId="1" xfId="0" applyFill="1" applyBorder="1"/>
    <xf numFmtId="0" fontId="1" fillId="4" borderId="2" xfId="0" applyFont="1" applyFill="1" applyBorder="1"/>
    <xf numFmtId="0" fontId="1" fillId="4" borderId="1" xfId="0" applyFont="1" applyFill="1" applyBorder="1"/>
    <xf numFmtId="0" fontId="28" fillId="0" borderId="0" xfId="0" applyFont="1" applyAlignment="1">
      <alignment wrapText="1"/>
    </xf>
    <xf numFmtId="0" fontId="27" fillId="0" borderId="0" xfId="0" applyFont="1"/>
    <xf numFmtId="0" fontId="28" fillId="0" borderId="1" xfId="0" applyFont="1" applyBorder="1"/>
    <xf numFmtId="0" fontId="28" fillId="4" borderId="1" xfId="0" applyFont="1" applyFill="1" applyBorder="1" applyAlignment="1">
      <alignment wrapText="1"/>
    </xf>
    <xf numFmtId="0" fontId="1" fillId="4" borderId="3" xfId="0" applyFont="1" applyFill="1" applyBorder="1"/>
    <xf numFmtId="0" fontId="6" fillId="4" borderId="1" xfId="0" applyFont="1" applyFill="1" applyBorder="1"/>
    <xf numFmtId="0" fontId="11" fillId="4" borderId="2" xfId="0" applyFont="1" applyFill="1" applyBorder="1"/>
    <xf numFmtId="4" fontId="29" fillId="0" borderId="0" xfId="0" applyNumberFormat="1" applyFont="1"/>
    <xf numFmtId="0" fontId="1" fillId="4" borderId="0" xfId="0" applyFont="1" applyFill="1"/>
    <xf numFmtId="0" fontId="16" fillId="4" borderId="1" xfId="0" applyFont="1" applyFill="1" applyBorder="1"/>
    <xf numFmtId="0" fontId="4" fillId="0" borderId="0" xfId="0" applyNumberFormat="1" applyFont="1" applyBorder="1" applyAlignment="1">
      <alignment horizontal="right" wrapText="1" indent="1"/>
    </xf>
    <xf numFmtId="0" fontId="4" fillId="2" borderId="0" xfId="0" applyFont="1" applyFill="1" applyBorder="1" applyAlignment="1">
      <alignment wrapText="1"/>
    </xf>
    <xf numFmtId="0" fontId="4" fillId="2" borderId="0" xfId="0" applyFont="1" applyFill="1" applyBorder="1"/>
    <xf numFmtId="0" fontId="30" fillId="0" borderId="0" xfId="0" applyFont="1" applyAlignment="1">
      <alignment horizontal="left" vertical="top"/>
    </xf>
    <xf numFmtId="0" fontId="31" fillId="0" borderId="1" xfId="0" applyFont="1" applyBorder="1" applyAlignment="1">
      <alignment horizontal="center" vertical="top"/>
    </xf>
    <xf numFmtId="0" fontId="32" fillId="0" borderId="1" xfId="0" applyFont="1" applyFill="1" applyBorder="1" applyAlignment="1">
      <alignment horizontal="center" vertical="top" wrapText="1"/>
    </xf>
    <xf numFmtId="0" fontId="31" fillId="2" borderId="1" xfId="0" applyFont="1" applyFill="1" applyBorder="1" applyAlignment="1">
      <alignment horizontal="center" vertical="top"/>
    </xf>
    <xf numFmtId="164" fontId="33" fillId="3" borderId="1" xfId="1" applyNumberFormat="1" applyFont="1" applyFill="1" applyBorder="1" applyAlignment="1" applyProtection="1">
      <alignment horizontal="center" vertical="top" wrapText="1"/>
    </xf>
    <xf numFmtId="0" fontId="34" fillId="2" borderId="1" xfId="0" applyFont="1" applyFill="1" applyBorder="1" applyAlignment="1">
      <alignment horizontal="left" vertical="top" wrapText="1"/>
    </xf>
    <xf numFmtId="0" fontId="34" fillId="2" borderId="1" xfId="0" applyFont="1" applyFill="1" applyBorder="1" applyAlignment="1">
      <alignment horizontal="left" vertical="top"/>
    </xf>
    <xf numFmtId="0" fontId="34" fillId="2" borderId="1" xfId="0" applyFont="1" applyFill="1" applyBorder="1" applyAlignment="1">
      <alignment horizontal="center" vertical="top"/>
    </xf>
    <xf numFmtId="43" fontId="34" fillId="2" borderId="1" xfId="3" applyNumberFormat="1" applyFont="1" applyFill="1" applyBorder="1" applyAlignment="1">
      <alignment horizontal="left" vertical="top"/>
    </xf>
    <xf numFmtId="43" fontId="34" fillId="0" borderId="1" xfId="0" applyNumberFormat="1" applyFont="1" applyBorder="1" applyAlignment="1">
      <alignment horizontal="left" vertical="top"/>
    </xf>
    <xf numFmtId="3" fontId="34" fillId="2" borderId="1" xfId="0" applyNumberFormat="1" applyFont="1" applyFill="1" applyBorder="1" applyAlignment="1">
      <alignment horizontal="center" vertical="top"/>
    </xf>
    <xf numFmtId="4" fontId="34" fillId="2" borderId="1" xfId="0" applyNumberFormat="1" applyFont="1" applyFill="1" applyBorder="1" applyAlignment="1">
      <alignment horizontal="center" vertical="top"/>
    </xf>
    <xf numFmtId="10" fontId="34" fillId="2" borderId="1" xfId="0" applyNumberFormat="1" applyFont="1" applyFill="1" applyBorder="1" applyAlignment="1">
      <alignment horizontal="left" vertical="top"/>
    </xf>
    <xf numFmtId="43" fontId="31" fillId="0" borderId="1" xfId="0" applyNumberFormat="1" applyFont="1" applyBorder="1" applyAlignment="1">
      <alignment horizontal="left" vertical="top"/>
    </xf>
    <xf numFmtId="0" fontId="12" fillId="0" borderId="9" xfId="0" applyFont="1" applyBorder="1" applyAlignment="1">
      <alignment horizontal="center" vertical="top" wrapText="1"/>
    </xf>
    <xf numFmtId="0" fontId="12" fillId="0" borderId="6" xfId="0" applyFont="1" applyBorder="1" applyAlignment="1">
      <alignment horizontal="center" vertical="top" wrapText="1"/>
    </xf>
    <xf numFmtId="0" fontId="24" fillId="0" borderId="1" xfId="0" applyFont="1" applyBorder="1" applyAlignment="1">
      <alignment vertical="top" wrapText="1"/>
    </xf>
  </cellXfs>
  <cellStyles count="6">
    <cellStyle name="Обычный" xfId="0" builtinId="0"/>
    <cellStyle name="Обычный 2" xfId="1"/>
    <cellStyle name="Обычный 3" xfId="4"/>
    <cellStyle name="Обычный 5" xfId="5"/>
    <cellStyle name="Стиль 1" xfId="2"/>
    <cellStyle name="Финансовый" xfId="3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66"/>
  <sheetViews>
    <sheetView workbookViewId="0">
      <selection activeCell="B19" sqref="B19:G19"/>
    </sheetView>
  </sheetViews>
  <sheetFormatPr defaultRowHeight="15" x14ac:dyDescent="0.25"/>
  <cols>
    <col min="1" max="1" width="5.42578125" customWidth="1"/>
    <col min="2" max="2" width="33.42578125" customWidth="1"/>
    <col min="3" max="3" width="26.5703125" customWidth="1"/>
    <col min="4" max="4" width="45.28515625" customWidth="1"/>
    <col min="5" max="5" width="10" customWidth="1"/>
    <col min="6" max="6" width="12.42578125" customWidth="1"/>
    <col min="7" max="7" width="11.85546875" customWidth="1"/>
    <col min="8" max="8" width="17.5703125" customWidth="1"/>
    <col min="9" max="9" width="16.140625" customWidth="1"/>
  </cols>
  <sheetData>
    <row r="2" spans="1:9" ht="23.25" customHeight="1" x14ac:dyDescent="0.25">
      <c r="A2" s="4" t="s">
        <v>16</v>
      </c>
      <c r="B2" s="8" t="s">
        <v>3</v>
      </c>
      <c r="C2" s="4" t="s">
        <v>17</v>
      </c>
      <c r="D2" s="4" t="s">
        <v>23</v>
      </c>
      <c r="E2" s="4" t="s">
        <v>0</v>
      </c>
      <c r="F2" s="4" t="s">
        <v>1</v>
      </c>
      <c r="G2" s="4" t="s">
        <v>2</v>
      </c>
      <c r="H2" s="29"/>
      <c r="I2" s="30"/>
    </row>
    <row r="3" spans="1:9" ht="16.5" customHeight="1" x14ac:dyDescent="0.25">
      <c r="A3" s="3">
        <v>1</v>
      </c>
      <c r="B3" s="82" t="s">
        <v>34</v>
      </c>
      <c r="C3" s="21" t="s">
        <v>35</v>
      </c>
      <c r="D3" s="21" t="s">
        <v>119</v>
      </c>
      <c r="E3" s="53">
        <v>10</v>
      </c>
      <c r="F3" s="53">
        <v>6750.91</v>
      </c>
      <c r="G3" s="53">
        <f t="shared" ref="G3" si="0">E3*F3*1</f>
        <v>67509.100000000006</v>
      </c>
      <c r="H3" s="13"/>
      <c r="I3" s="20"/>
    </row>
    <row r="4" spans="1:9" ht="16.5" customHeight="1" x14ac:dyDescent="0.25">
      <c r="A4" s="3">
        <v>2</v>
      </c>
      <c r="B4" s="74" t="s">
        <v>85</v>
      </c>
      <c r="C4" s="2" t="s">
        <v>85</v>
      </c>
      <c r="D4" s="10" t="s">
        <v>86</v>
      </c>
      <c r="E4" s="10">
        <v>200</v>
      </c>
      <c r="F4" s="10">
        <v>104.88</v>
      </c>
      <c r="G4" s="2">
        <f t="shared" ref="G4:G18" si="1">E4*F4*1</f>
        <v>20976</v>
      </c>
      <c r="H4" s="59"/>
      <c r="I4" s="13"/>
    </row>
    <row r="5" spans="1:9" x14ac:dyDescent="0.25">
      <c r="A5" s="3">
        <v>3</v>
      </c>
      <c r="B5" s="74" t="s">
        <v>4</v>
      </c>
      <c r="C5" s="2" t="s">
        <v>18</v>
      </c>
      <c r="D5" s="2" t="s">
        <v>24</v>
      </c>
      <c r="E5" s="9">
        <v>200</v>
      </c>
      <c r="F5" s="22">
        <v>176.16</v>
      </c>
      <c r="G5" s="22">
        <f t="shared" si="1"/>
        <v>35232</v>
      </c>
      <c r="H5" s="13"/>
      <c r="I5" s="13"/>
    </row>
    <row r="6" spans="1:9" x14ac:dyDescent="0.25">
      <c r="A6" s="3">
        <v>4</v>
      </c>
      <c r="B6" s="74" t="s">
        <v>4</v>
      </c>
      <c r="C6" s="2" t="s">
        <v>18</v>
      </c>
      <c r="D6" s="2" t="s">
        <v>90</v>
      </c>
      <c r="E6" s="22">
        <v>5000</v>
      </c>
      <c r="F6" s="22">
        <v>168.19</v>
      </c>
      <c r="G6" s="22">
        <f t="shared" si="1"/>
        <v>840950</v>
      </c>
      <c r="H6" s="13"/>
      <c r="I6" s="13"/>
    </row>
    <row r="7" spans="1:9" x14ac:dyDescent="0.25">
      <c r="A7" s="3">
        <v>5</v>
      </c>
      <c r="B7" s="74" t="s">
        <v>5</v>
      </c>
      <c r="C7" s="2" t="s">
        <v>5</v>
      </c>
      <c r="D7" s="2" t="s">
        <v>33</v>
      </c>
      <c r="E7" s="2">
        <v>500</v>
      </c>
      <c r="F7" s="2">
        <v>46.5</v>
      </c>
      <c r="G7" s="22">
        <f t="shared" si="1"/>
        <v>23250</v>
      </c>
      <c r="H7" s="13"/>
      <c r="I7" s="13"/>
    </row>
    <row r="8" spans="1:9" x14ac:dyDescent="0.25">
      <c r="A8" s="3">
        <v>6</v>
      </c>
      <c r="B8" s="74" t="s">
        <v>5</v>
      </c>
      <c r="C8" s="2" t="s">
        <v>5</v>
      </c>
      <c r="D8" s="2" t="s">
        <v>25</v>
      </c>
      <c r="E8" s="2">
        <v>3000</v>
      </c>
      <c r="F8" s="2">
        <v>2.5299999999999998</v>
      </c>
      <c r="G8" s="22">
        <f t="shared" si="1"/>
        <v>7589.9999999999991</v>
      </c>
      <c r="H8" s="13"/>
      <c r="I8" s="13"/>
    </row>
    <row r="9" spans="1:9" x14ac:dyDescent="0.25">
      <c r="A9" s="3">
        <v>7</v>
      </c>
      <c r="B9" s="74" t="s">
        <v>6</v>
      </c>
      <c r="C9" s="2" t="s">
        <v>87</v>
      </c>
      <c r="D9" s="2" t="s">
        <v>88</v>
      </c>
      <c r="E9" s="2">
        <v>20</v>
      </c>
      <c r="F9" s="83">
        <v>3382.66</v>
      </c>
      <c r="G9" s="22">
        <f t="shared" si="1"/>
        <v>67653.2</v>
      </c>
      <c r="H9" s="13"/>
      <c r="I9" s="13"/>
    </row>
    <row r="10" spans="1:9" x14ac:dyDescent="0.25">
      <c r="A10" s="3">
        <v>8</v>
      </c>
      <c r="B10" s="75" t="s">
        <v>70</v>
      </c>
      <c r="C10" s="2" t="s">
        <v>89</v>
      </c>
      <c r="D10" s="2" t="s">
        <v>155</v>
      </c>
      <c r="E10" s="2">
        <v>50</v>
      </c>
      <c r="F10" s="77">
        <v>140.97</v>
      </c>
      <c r="G10" s="2">
        <f t="shared" si="1"/>
        <v>7048.5</v>
      </c>
      <c r="H10" s="13"/>
      <c r="I10" s="13"/>
    </row>
    <row r="11" spans="1:9" x14ac:dyDescent="0.25">
      <c r="A11" s="3">
        <v>9</v>
      </c>
      <c r="B11" s="75" t="s">
        <v>7</v>
      </c>
      <c r="C11" s="2" t="s">
        <v>7</v>
      </c>
      <c r="D11" s="2" t="s">
        <v>26</v>
      </c>
      <c r="E11" s="22">
        <v>100</v>
      </c>
      <c r="F11" s="2">
        <v>15.8</v>
      </c>
      <c r="G11" s="9">
        <f t="shared" si="1"/>
        <v>1580</v>
      </c>
      <c r="H11" s="13"/>
      <c r="I11" s="13"/>
    </row>
    <row r="12" spans="1:9" ht="24.75" x14ac:dyDescent="0.25">
      <c r="A12" s="3">
        <v>10</v>
      </c>
      <c r="B12" s="79" t="s">
        <v>156</v>
      </c>
      <c r="C12" s="78" t="s">
        <v>158</v>
      </c>
      <c r="D12" s="76" t="s">
        <v>157</v>
      </c>
      <c r="E12" s="2">
        <v>3000</v>
      </c>
      <c r="F12" s="46">
        <v>167.22</v>
      </c>
      <c r="G12" s="2">
        <f t="shared" si="1"/>
        <v>501660</v>
      </c>
      <c r="H12" s="13"/>
      <c r="I12" s="13"/>
    </row>
    <row r="13" spans="1:9" x14ac:dyDescent="0.25">
      <c r="A13" s="3">
        <v>11</v>
      </c>
      <c r="B13" s="75" t="s">
        <v>8</v>
      </c>
      <c r="C13" s="2" t="s">
        <v>19</v>
      </c>
      <c r="D13" s="2" t="s">
        <v>27</v>
      </c>
      <c r="E13" s="2">
        <v>200</v>
      </c>
      <c r="F13" s="2">
        <v>5.56</v>
      </c>
      <c r="G13" s="9">
        <f t="shared" si="1"/>
        <v>1112</v>
      </c>
      <c r="H13" s="13"/>
      <c r="I13" s="13"/>
    </row>
    <row r="14" spans="1:9" x14ac:dyDescent="0.25">
      <c r="A14" s="3">
        <v>12</v>
      </c>
      <c r="B14" s="75" t="s">
        <v>14</v>
      </c>
      <c r="C14" s="2" t="s">
        <v>14</v>
      </c>
      <c r="D14" s="43" t="s">
        <v>121</v>
      </c>
      <c r="E14" s="2">
        <v>2000</v>
      </c>
      <c r="F14" s="2">
        <v>7.67</v>
      </c>
      <c r="G14" s="9">
        <f t="shared" si="1"/>
        <v>15340</v>
      </c>
      <c r="H14" s="13"/>
      <c r="I14" s="13"/>
    </row>
    <row r="15" spans="1:9" x14ac:dyDescent="0.25">
      <c r="A15" s="3">
        <v>13</v>
      </c>
      <c r="B15" s="81" t="s">
        <v>38</v>
      </c>
      <c r="C15" s="10" t="s">
        <v>36</v>
      </c>
      <c r="D15" s="10" t="s">
        <v>37</v>
      </c>
      <c r="E15" s="10">
        <v>400</v>
      </c>
      <c r="F15" s="10">
        <v>328.16</v>
      </c>
      <c r="G15" s="22">
        <f t="shared" si="1"/>
        <v>131264</v>
      </c>
      <c r="H15" s="13"/>
      <c r="I15" s="13"/>
    </row>
    <row r="16" spans="1:9" x14ac:dyDescent="0.25">
      <c r="A16" s="3">
        <v>14</v>
      </c>
      <c r="B16" s="75" t="s">
        <v>11</v>
      </c>
      <c r="C16" s="2" t="s">
        <v>11</v>
      </c>
      <c r="D16" s="2" t="s">
        <v>30</v>
      </c>
      <c r="E16" s="2">
        <v>5000</v>
      </c>
      <c r="F16" s="2">
        <v>4.38</v>
      </c>
      <c r="G16" s="22">
        <f t="shared" si="1"/>
        <v>21900</v>
      </c>
      <c r="H16" s="13"/>
      <c r="I16" s="13"/>
    </row>
    <row r="17" spans="1:9" ht="18.75" x14ac:dyDescent="0.25">
      <c r="A17" s="3">
        <v>15</v>
      </c>
      <c r="B17" s="75" t="s">
        <v>13</v>
      </c>
      <c r="C17" s="2" t="s">
        <v>22</v>
      </c>
      <c r="D17" s="43" t="s">
        <v>159</v>
      </c>
      <c r="E17" s="2">
        <v>4000</v>
      </c>
      <c r="F17" s="2">
        <v>64.8</v>
      </c>
      <c r="G17" s="22">
        <f t="shared" si="1"/>
        <v>259200</v>
      </c>
      <c r="H17" s="56"/>
      <c r="I17" s="13"/>
    </row>
    <row r="18" spans="1:9" x14ac:dyDescent="0.25">
      <c r="A18" s="3">
        <v>16</v>
      </c>
      <c r="B18" s="75" t="s">
        <v>13</v>
      </c>
      <c r="C18" s="2" t="s">
        <v>22</v>
      </c>
      <c r="D18" s="43" t="s">
        <v>160</v>
      </c>
      <c r="E18" s="2">
        <v>300</v>
      </c>
      <c r="F18" s="2">
        <v>67.2</v>
      </c>
      <c r="G18" s="22">
        <f t="shared" si="1"/>
        <v>20160</v>
      </c>
      <c r="H18" s="13"/>
      <c r="I18" s="13"/>
    </row>
    <row r="19" spans="1:9" x14ac:dyDescent="0.25">
      <c r="A19" s="3">
        <v>17</v>
      </c>
      <c r="B19" s="85"/>
      <c r="C19" s="44"/>
      <c r="D19" s="2"/>
      <c r="E19" s="2"/>
      <c r="F19" s="2"/>
      <c r="G19" s="2"/>
      <c r="H19" s="13"/>
      <c r="I19" s="13"/>
    </row>
    <row r="20" spans="1:9" x14ac:dyDescent="0.25">
      <c r="A20" s="3">
        <v>18</v>
      </c>
      <c r="H20" s="13"/>
      <c r="I20" s="13"/>
    </row>
    <row r="21" spans="1:9" x14ac:dyDescent="0.25">
      <c r="A21" s="3">
        <v>19</v>
      </c>
      <c r="H21" s="13"/>
      <c r="I21" s="13"/>
    </row>
    <row r="22" spans="1:9" x14ac:dyDescent="0.25">
      <c r="A22" s="3">
        <v>20</v>
      </c>
      <c r="B22" s="5"/>
      <c r="C22" s="2"/>
      <c r="D22" s="2"/>
      <c r="E22" s="2"/>
      <c r="F22" s="2"/>
      <c r="G22" s="22"/>
      <c r="H22" s="13"/>
      <c r="I22" s="13"/>
    </row>
    <row r="23" spans="1:9" x14ac:dyDescent="0.25">
      <c r="A23" s="3">
        <v>21</v>
      </c>
      <c r="H23" s="13"/>
      <c r="I23" s="13"/>
    </row>
    <row r="24" spans="1:9" x14ac:dyDescent="0.25">
      <c r="A24" s="3">
        <v>22</v>
      </c>
      <c r="B24" s="10"/>
      <c r="C24" s="10"/>
      <c r="D24" s="10"/>
      <c r="E24" s="10"/>
      <c r="F24" s="10"/>
      <c r="G24" s="2"/>
      <c r="H24" s="13"/>
      <c r="I24" s="13"/>
    </row>
    <row r="25" spans="1:9" x14ac:dyDescent="0.25">
      <c r="A25" s="3">
        <v>23</v>
      </c>
      <c r="B25" s="52"/>
      <c r="C25" s="21"/>
      <c r="D25" s="21"/>
      <c r="E25" s="21"/>
      <c r="F25" s="21"/>
      <c r="G25" s="22"/>
      <c r="H25" s="13"/>
      <c r="I25" s="13"/>
    </row>
    <row r="26" spans="1:9" x14ac:dyDescent="0.25">
      <c r="A26" s="3">
        <v>24</v>
      </c>
      <c r="B26" s="9"/>
      <c r="C26" s="9"/>
      <c r="D26" s="9"/>
      <c r="E26" s="9"/>
      <c r="F26" s="9"/>
      <c r="G26" s="2"/>
      <c r="H26" s="13"/>
      <c r="I26" s="13"/>
    </row>
    <row r="27" spans="1:9" x14ac:dyDescent="0.25">
      <c r="A27" s="3">
        <v>25</v>
      </c>
      <c r="B27" s="2" t="s">
        <v>70</v>
      </c>
      <c r="C27" s="2" t="s">
        <v>71</v>
      </c>
      <c r="D27" s="2" t="s">
        <v>155</v>
      </c>
      <c r="E27" s="2">
        <v>1000</v>
      </c>
      <c r="F27" s="5">
        <v>211.12</v>
      </c>
      <c r="G27" s="2">
        <f t="shared" ref="G27" si="2">E27*F27*1</f>
        <v>211120</v>
      </c>
      <c r="H27" s="13"/>
      <c r="I27" s="13"/>
    </row>
    <row r="28" spans="1:9" x14ac:dyDescent="0.25">
      <c r="A28" s="3">
        <v>26</v>
      </c>
      <c r="B28" s="72" t="s">
        <v>97</v>
      </c>
      <c r="C28" s="33" t="s">
        <v>98</v>
      </c>
      <c r="D28" s="33" t="s">
        <v>99</v>
      </c>
      <c r="E28" s="51">
        <v>2500</v>
      </c>
      <c r="F28" s="48">
        <v>139.38</v>
      </c>
      <c r="G28" s="50">
        <f>E28*F28*1</f>
        <v>348450</v>
      </c>
      <c r="H28" s="13"/>
      <c r="I28" s="13"/>
    </row>
    <row r="29" spans="1:9" x14ac:dyDescent="0.25">
      <c r="A29" s="3">
        <v>27</v>
      </c>
      <c r="B29" s="71" t="s">
        <v>81</v>
      </c>
      <c r="C29" s="2" t="s">
        <v>82</v>
      </c>
      <c r="D29" s="2" t="s">
        <v>83</v>
      </c>
      <c r="E29" s="2">
        <v>30</v>
      </c>
      <c r="F29" s="2">
        <v>351</v>
      </c>
      <c r="G29" s="2">
        <f>E29*F29*1</f>
        <v>10530</v>
      </c>
      <c r="H29" s="13"/>
      <c r="I29" s="13"/>
    </row>
    <row r="30" spans="1:9" x14ac:dyDescent="0.25">
      <c r="A30" s="3">
        <v>28</v>
      </c>
      <c r="B30" s="71" t="s">
        <v>77</v>
      </c>
      <c r="C30" s="9" t="s">
        <v>77</v>
      </c>
      <c r="D30" s="9" t="s">
        <v>78</v>
      </c>
      <c r="E30" s="9">
        <v>80</v>
      </c>
      <c r="F30" s="9">
        <v>330</v>
      </c>
      <c r="G30" s="2">
        <f>E30*F30*1</f>
        <v>26400</v>
      </c>
      <c r="H30" s="13"/>
      <c r="I30" s="13"/>
    </row>
    <row r="31" spans="1:9" ht="15" customHeight="1" x14ac:dyDescent="0.25">
      <c r="A31" s="3">
        <v>29</v>
      </c>
      <c r="B31" s="2"/>
      <c r="C31" s="2"/>
      <c r="D31" s="5"/>
      <c r="E31" s="2"/>
      <c r="F31" s="54"/>
      <c r="G31" s="2"/>
      <c r="H31" s="13"/>
      <c r="I31" s="13"/>
    </row>
    <row r="32" spans="1:9" x14ac:dyDescent="0.25">
      <c r="A32" s="3">
        <v>30</v>
      </c>
      <c r="B32" s="2"/>
      <c r="C32" s="2"/>
      <c r="D32" s="2"/>
      <c r="E32" s="2"/>
      <c r="F32" s="2"/>
      <c r="G32" s="2"/>
      <c r="H32" s="13"/>
      <c r="I32" s="13"/>
    </row>
    <row r="33" spans="1:14" x14ac:dyDescent="0.25">
      <c r="A33" s="3">
        <v>31</v>
      </c>
      <c r="H33" s="13"/>
      <c r="I33" s="13"/>
    </row>
    <row r="34" spans="1:14" ht="28.5" customHeight="1" x14ac:dyDescent="0.25">
      <c r="A34" s="3">
        <v>32</v>
      </c>
      <c r="H34" s="56"/>
      <c r="I34" s="13"/>
      <c r="J34" s="11"/>
      <c r="K34" s="11"/>
      <c r="L34" s="11"/>
      <c r="M34" s="11"/>
      <c r="N34" s="11"/>
    </row>
    <row r="35" spans="1:14" x14ac:dyDescent="0.25">
      <c r="A35" s="3">
        <v>33</v>
      </c>
      <c r="H35" s="13"/>
      <c r="I35" s="13"/>
      <c r="J35" s="11"/>
      <c r="K35" s="11"/>
      <c r="L35" s="11"/>
      <c r="M35" s="11"/>
      <c r="N35" s="11"/>
    </row>
    <row r="36" spans="1:14" x14ac:dyDescent="0.25">
      <c r="A36" s="3">
        <v>34</v>
      </c>
      <c r="H36" s="12"/>
      <c r="I36" s="12"/>
      <c r="J36" s="11"/>
      <c r="K36" s="11"/>
      <c r="L36" s="11"/>
      <c r="M36" s="11"/>
      <c r="N36" s="11"/>
    </row>
    <row r="37" spans="1:14" x14ac:dyDescent="0.25">
      <c r="A37" s="3">
        <v>35</v>
      </c>
      <c r="B37" s="2" t="s">
        <v>9</v>
      </c>
      <c r="C37" s="2" t="s">
        <v>20</v>
      </c>
      <c r="D37" s="2" t="s">
        <v>28</v>
      </c>
      <c r="E37" s="2">
        <v>3000</v>
      </c>
      <c r="F37" s="2">
        <v>2.1</v>
      </c>
      <c r="G37" s="9">
        <f>E37*F37*1</f>
        <v>6300</v>
      </c>
      <c r="H37" s="12"/>
      <c r="I37" s="12"/>
      <c r="J37" s="11"/>
      <c r="K37" s="11"/>
      <c r="L37" s="11"/>
      <c r="M37" s="11"/>
      <c r="N37" s="11"/>
    </row>
    <row r="38" spans="1:14" x14ac:dyDescent="0.25">
      <c r="A38" s="3">
        <v>36</v>
      </c>
      <c r="B38" s="2" t="s">
        <v>74</v>
      </c>
      <c r="C38" s="2" t="s">
        <v>74</v>
      </c>
      <c r="D38" s="2" t="s">
        <v>120</v>
      </c>
      <c r="E38" s="2">
        <v>150</v>
      </c>
      <c r="F38" s="2">
        <v>35.340000000000003</v>
      </c>
      <c r="G38" s="2">
        <f>E38*F38*1</f>
        <v>5301.0000000000009</v>
      </c>
      <c r="H38" s="12"/>
      <c r="I38" s="12"/>
      <c r="J38" s="11"/>
      <c r="K38" s="11"/>
      <c r="L38" s="11"/>
      <c r="M38" s="11"/>
      <c r="N38" s="11"/>
    </row>
    <row r="39" spans="1:14" ht="18.75" x14ac:dyDescent="0.25">
      <c r="A39" s="6">
        <v>37</v>
      </c>
      <c r="B39" s="2" t="s">
        <v>66</v>
      </c>
      <c r="C39" s="2" t="s">
        <v>66</v>
      </c>
      <c r="D39" s="2" t="s">
        <v>67</v>
      </c>
      <c r="E39" s="2">
        <v>2000</v>
      </c>
      <c r="F39" s="2">
        <v>233</v>
      </c>
      <c r="G39" s="2">
        <f>E39*F39*1</f>
        <v>466000</v>
      </c>
      <c r="H39" s="57"/>
      <c r="I39" s="57"/>
      <c r="J39" s="58"/>
      <c r="K39" s="58"/>
      <c r="L39" s="58"/>
      <c r="M39" s="56"/>
      <c r="N39" s="11"/>
    </row>
    <row r="40" spans="1:14" ht="18.75" x14ac:dyDescent="0.25">
      <c r="A40" s="6">
        <v>38</v>
      </c>
      <c r="B40" s="9" t="s">
        <v>75</v>
      </c>
      <c r="C40" s="9" t="s">
        <v>76</v>
      </c>
      <c r="D40" s="9" t="s">
        <v>67</v>
      </c>
      <c r="E40" s="9">
        <v>500</v>
      </c>
      <c r="F40" s="9">
        <v>194</v>
      </c>
      <c r="G40" s="2">
        <f>E40*F40*1</f>
        <v>97000</v>
      </c>
      <c r="H40" s="57"/>
      <c r="I40" s="57"/>
      <c r="J40" s="58"/>
      <c r="K40" s="58"/>
      <c r="L40" s="58"/>
      <c r="M40" s="56"/>
      <c r="N40" s="11"/>
    </row>
    <row r="41" spans="1:14" x14ac:dyDescent="0.25">
      <c r="A41" s="6">
        <v>39</v>
      </c>
      <c r="B41" s="2" t="s">
        <v>10</v>
      </c>
      <c r="C41" s="2" t="s">
        <v>21</v>
      </c>
      <c r="D41" s="2" t="s">
        <v>29</v>
      </c>
      <c r="E41" s="2">
        <v>100</v>
      </c>
      <c r="F41" s="2">
        <v>347.17</v>
      </c>
      <c r="G41" s="22">
        <f t="shared" ref="G41:G56" si="3">E41*F41*1</f>
        <v>34717</v>
      </c>
      <c r="H41" s="20"/>
      <c r="I41" s="20"/>
    </row>
    <row r="42" spans="1:14" x14ac:dyDescent="0.25">
      <c r="A42" s="6">
        <v>40</v>
      </c>
      <c r="B42" s="2"/>
      <c r="C42" s="10"/>
      <c r="D42" s="2"/>
      <c r="E42" s="10"/>
      <c r="F42" s="10"/>
      <c r="G42" s="22"/>
      <c r="H42" s="20"/>
      <c r="I42" s="20"/>
    </row>
    <row r="43" spans="1:14" x14ac:dyDescent="0.25">
      <c r="A43" s="26">
        <v>41</v>
      </c>
      <c r="B43" s="2"/>
      <c r="C43" s="10"/>
      <c r="D43" s="33"/>
      <c r="E43" s="2"/>
      <c r="F43" s="2"/>
      <c r="G43" s="22"/>
      <c r="H43" s="20"/>
      <c r="I43" s="20"/>
    </row>
    <row r="44" spans="1:14" x14ac:dyDescent="0.25">
      <c r="A44" s="26">
        <v>42</v>
      </c>
      <c r="H44" s="20"/>
      <c r="I44" s="20"/>
    </row>
    <row r="45" spans="1:14" x14ac:dyDescent="0.25">
      <c r="A45" s="26">
        <v>43</v>
      </c>
      <c r="B45" s="44" t="s">
        <v>92</v>
      </c>
      <c r="C45" s="2" t="s">
        <v>91</v>
      </c>
      <c r="D45" s="2" t="s">
        <v>93</v>
      </c>
      <c r="E45" s="2">
        <v>100</v>
      </c>
      <c r="F45" s="48">
        <v>119.75</v>
      </c>
      <c r="G45" s="2">
        <f t="shared" si="3"/>
        <v>11975</v>
      </c>
      <c r="H45" s="12"/>
      <c r="I45" s="12"/>
    </row>
    <row r="46" spans="1:14" x14ac:dyDescent="0.25">
      <c r="A46" s="26">
        <v>44</v>
      </c>
      <c r="B46" s="2" t="s">
        <v>72</v>
      </c>
      <c r="C46" s="2" t="s">
        <v>72</v>
      </c>
      <c r="D46" s="2" t="s">
        <v>73</v>
      </c>
      <c r="E46" s="2">
        <v>200</v>
      </c>
      <c r="F46" s="2">
        <v>91</v>
      </c>
      <c r="G46" s="2">
        <f t="shared" si="3"/>
        <v>18200</v>
      </c>
      <c r="H46" s="12"/>
      <c r="I46" s="12"/>
    </row>
    <row r="47" spans="1:14" x14ac:dyDescent="0.25">
      <c r="A47" s="26">
        <v>45</v>
      </c>
      <c r="B47" s="21" t="s">
        <v>15</v>
      </c>
      <c r="C47" s="21" t="s">
        <v>15</v>
      </c>
      <c r="D47" s="21" t="s">
        <v>32</v>
      </c>
      <c r="E47" s="21">
        <v>20</v>
      </c>
      <c r="F47" s="21">
        <v>95.65</v>
      </c>
      <c r="G47" s="22">
        <f t="shared" si="3"/>
        <v>1913</v>
      </c>
      <c r="H47" s="12"/>
      <c r="I47" s="12"/>
    </row>
    <row r="48" spans="1:14" x14ac:dyDescent="0.25">
      <c r="A48" s="26">
        <v>46</v>
      </c>
      <c r="H48" s="12"/>
      <c r="I48" s="12"/>
    </row>
    <row r="49" spans="1:9" x14ac:dyDescent="0.25">
      <c r="A49" s="26">
        <v>47</v>
      </c>
      <c r="H49" s="12"/>
      <c r="I49" s="12"/>
    </row>
    <row r="50" spans="1:9" x14ac:dyDescent="0.25">
      <c r="A50" s="3">
        <v>48</v>
      </c>
      <c r="B50" s="9" t="s">
        <v>79</v>
      </c>
      <c r="C50" s="9" t="s">
        <v>79</v>
      </c>
      <c r="D50" s="9" t="s">
        <v>80</v>
      </c>
      <c r="E50" s="9">
        <v>50</v>
      </c>
      <c r="F50" s="9">
        <v>600</v>
      </c>
      <c r="G50" s="2">
        <f t="shared" si="3"/>
        <v>30000</v>
      </c>
      <c r="H50" s="12"/>
      <c r="I50" s="12"/>
    </row>
    <row r="51" spans="1:9" x14ac:dyDescent="0.25">
      <c r="A51" s="3">
        <v>49</v>
      </c>
      <c r="B51" s="2" t="s">
        <v>68</v>
      </c>
      <c r="C51" s="2" t="s">
        <v>68</v>
      </c>
      <c r="D51" s="2" t="s">
        <v>69</v>
      </c>
      <c r="E51" s="2">
        <v>400</v>
      </c>
      <c r="F51" s="2">
        <v>180</v>
      </c>
      <c r="G51" s="2">
        <f t="shared" si="3"/>
        <v>72000</v>
      </c>
      <c r="H51" s="12"/>
      <c r="I51" s="12"/>
    </row>
    <row r="52" spans="1:9" x14ac:dyDescent="0.25">
      <c r="A52" s="3">
        <v>50</v>
      </c>
      <c r="B52" s="84" t="s">
        <v>12</v>
      </c>
      <c r="C52" s="34" t="s">
        <v>161</v>
      </c>
      <c r="D52" s="34" t="s">
        <v>31</v>
      </c>
      <c r="E52" s="34">
        <v>300</v>
      </c>
      <c r="F52" s="2">
        <v>325.73</v>
      </c>
      <c r="G52" s="45">
        <f t="shared" si="3"/>
        <v>97719</v>
      </c>
      <c r="H52" s="13"/>
      <c r="I52" s="13"/>
    </row>
    <row r="53" spans="1:9" x14ac:dyDescent="0.25">
      <c r="A53" s="3">
        <v>51</v>
      </c>
      <c r="B53" s="2"/>
      <c r="C53" s="2"/>
      <c r="D53" s="10"/>
      <c r="E53" s="10"/>
      <c r="F53" s="10"/>
      <c r="G53" s="22"/>
      <c r="H53" s="13"/>
      <c r="I53" s="13"/>
    </row>
    <row r="54" spans="1:9" x14ac:dyDescent="0.25">
      <c r="A54" s="3">
        <v>52</v>
      </c>
      <c r="B54" s="2" t="s">
        <v>84</v>
      </c>
      <c r="C54" s="2" t="s">
        <v>84</v>
      </c>
      <c r="D54" s="10" t="s">
        <v>122</v>
      </c>
      <c r="E54" s="10">
        <v>50</v>
      </c>
      <c r="F54" s="10">
        <v>66.28</v>
      </c>
      <c r="G54" s="2">
        <f t="shared" si="3"/>
        <v>3314</v>
      </c>
      <c r="H54" s="11"/>
      <c r="I54" s="11"/>
    </row>
    <row r="55" spans="1:9" ht="25.5" x14ac:dyDescent="0.25">
      <c r="A55" s="3">
        <v>53</v>
      </c>
      <c r="B55" s="80" t="s">
        <v>96</v>
      </c>
      <c r="C55" s="49" t="s">
        <v>94</v>
      </c>
      <c r="D55" s="49" t="s">
        <v>95</v>
      </c>
      <c r="E55" s="32">
        <v>4</v>
      </c>
      <c r="F55" s="55">
        <v>347348.8</v>
      </c>
      <c r="G55" s="2">
        <f t="shared" si="3"/>
        <v>1389395.2</v>
      </c>
      <c r="H55" s="13"/>
      <c r="I55" s="13"/>
    </row>
    <row r="56" spans="1:9" x14ac:dyDescent="0.25">
      <c r="A56" s="3">
        <v>54</v>
      </c>
      <c r="B56" s="33" t="s">
        <v>118</v>
      </c>
      <c r="C56" s="33" t="s">
        <v>117</v>
      </c>
      <c r="D56" s="33" t="s">
        <v>39</v>
      </c>
      <c r="E56" s="50">
        <v>30</v>
      </c>
      <c r="F56" s="47">
        <v>29.9</v>
      </c>
      <c r="G56" s="50">
        <f t="shared" si="3"/>
        <v>897</v>
      </c>
      <c r="H56" s="11"/>
      <c r="I56" s="11"/>
    </row>
    <row r="57" spans="1:9" ht="18" customHeight="1" x14ac:dyDescent="0.25">
      <c r="A57" s="3">
        <v>55</v>
      </c>
    </row>
    <row r="58" spans="1:9" x14ac:dyDescent="0.25">
      <c r="A58" s="3">
        <v>56</v>
      </c>
    </row>
    <row r="59" spans="1:9" x14ac:dyDescent="0.25">
      <c r="A59" s="3">
        <v>57</v>
      </c>
      <c r="B59" s="33"/>
      <c r="C59" s="33"/>
      <c r="D59" s="33"/>
      <c r="E59" s="3"/>
      <c r="F59" s="70"/>
      <c r="G59" s="3"/>
    </row>
    <row r="60" spans="1:9" ht="18.75" x14ac:dyDescent="0.25">
      <c r="A60" s="3">
        <v>58</v>
      </c>
      <c r="H60" s="56"/>
    </row>
    <row r="61" spans="1:9" x14ac:dyDescent="0.25">
      <c r="A61" s="3">
        <v>59</v>
      </c>
    </row>
    <row r="62" spans="1:9" ht="21" customHeight="1" x14ac:dyDescent="0.25">
      <c r="A62" s="26">
        <v>60</v>
      </c>
    </row>
    <row r="63" spans="1:9" x14ac:dyDescent="0.25">
      <c r="A63" s="68">
        <v>61</v>
      </c>
      <c r="B63" s="31"/>
      <c r="C63" s="31"/>
    </row>
    <row r="64" spans="1:9" x14ac:dyDescent="0.25">
      <c r="A64" s="1"/>
      <c r="B64" s="73"/>
      <c r="C64" s="73"/>
      <c r="D64" s="1"/>
      <c r="E64" s="1"/>
      <c r="F64" s="1"/>
      <c r="G64" s="69"/>
    </row>
    <row r="65" spans="1:7" x14ac:dyDescent="0.25">
      <c r="A65" s="1"/>
      <c r="B65" s="3"/>
      <c r="C65" s="3"/>
      <c r="D65" s="3"/>
      <c r="E65" s="3"/>
      <c r="F65" s="3"/>
      <c r="G65" s="3"/>
    </row>
    <row r="66" spans="1:7" x14ac:dyDescent="0.25">
      <c r="A66" s="1"/>
      <c r="B66" s="3"/>
      <c r="C66" s="3"/>
      <c r="D66" s="3"/>
      <c r="E66" s="3"/>
      <c r="F66" s="3"/>
      <c r="G66" s="3"/>
    </row>
  </sheetData>
  <autoFilter ref="A2:G63"/>
  <sortState ref="B4:G62">
    <sortCondition ref="B3"/>
  </sortState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23"/>
  <sheetViews>
    <sheetView tabSelected="1" workbookViewId="0">
      <selection activeCell="L18" sqref="L18"/>
    </sheetView>
  </sheetViews>
  <sheetFormatPr defaultRowHeight="14.25" x14ac:dyDescent="0.25"/>
  <cols>
    <col min="1" max="1" width="4.85546875" style="89" customWidth="1"/>
    <col min="2" max="2" width="18.5703125" style="89" customWidth="1"/>
    <col min="3" max="3" width="42" style="89" customWidth="1"/>
    <col min="4" max="4" width="5.5703125" style="89" customWidth="1"/>
    <col min="5" max="5" width="8.140625" style="89" customWidth="1"/>
    <col min="6" max="6" width="11.42578125" style="89" customWidth="1"/>
    <col min="7" max="7" width="17.5703125" style="89" customWidth="1"/>
    <col min="8" max="16384" width="9.140625" style="89"/>
  </cols>
  <sheetData>
    <row r="3" spans="1:7" ht="26.25" customHeight="1" x14ac:dyDescent="0.25">
      <c r="A3" s="90" t="s">
        <v>40</v>
      </c>
      <c r="B3" s="91" t="s">
        <v>46</v>
      </c>
      <c r="C3" s="91" t="s">
        <v>42</v>
      </c>
      <c r="D3" s="91" t="s">
        <v>43</v>
      </c>
      <c r="E3" s="91" t="s">
        <v>162</v>
      </c>
      <c r="F3" s="92" t="s">
        <v>1</v>
      </c>
      <c r="G3" s="90" t="s">
        <v>2</v>
      </c>
    </row>
    <row r="4" spans="1:7" ht="15" customHeight="1" x14ac:dyDescent="0.25">
      <c r="A4" s="93">
        <v>1</v>
      </c>
      <c r="B4" s="94" t="s">
        <v>163</v>
      </c>
      <c r="C4" s="95" t="s">
        <v>164</v>
      </c>
      <c r="D4" s="95" t="s">
        <v>165</v>
      </c>
      <c r="E4" s="96">
        <v>150</v>
      </c>
      <c r="F4" s="97">
        <v>14.45</v>
      </c>
      <c r="G4" s="98">
        <f>E4*F4</f>
        <v>2167.5</v>
      </c>
    </row>
    <row r="5" spans="1:7" x14ac:dyDescent="0.25">
      <c r="A5" s="93">
        <v>2</v>
      </c>
      <c r="B5" s="94" t="s">
        <v>166</v>
      </c>
      <c r="C5" s="95" t="s">
        <v>167</v>
      </c>
      <c r="D5" s="95" t="s">
        <v>168</v>
      </c>
      <c r="E5" s="96">
        <v>100</v>
      </c>
      <c r="F5" s="97">
        <v>177.57</v>
      </c>
      <c r="G5" s="98">
        <f t="shared" ref="G5:G22" si="0">E5*F5</f>
        <v>17757</v>
      </c>
    </row>
    <row r="6" spans="1:7" x14ac:dyDescent="0.25">
      <c r="A6" s="93">
        <v>3</v>
      </c>
      <c r="B6" s="94" t="s">
        <v>169</v>
      </c>
      <c r="C6" s="95" t="s">
        <v>170</v>
      </c>
      <c r="D6" s="95" t="s">
        <v>171</v>
      </c>
      <c r="E6" s="96">
        <v>600</v>
      </c>
      <c r="F6" s="97">
        <v>6.65</v>
      </c>
      <c r="G6" s="98">
        <f t="shared" si="0"/>
        <v>3990</v>
      </c>
    </row>
    <row r="7" spans="1:7" x14ac:dyDescent="0.25">
      <c r="A7" s="93">
        <v>4</v>
      </c>
      <c r="B7" s="94" t="s">
        <v>172</v>
      </c>
      <c r="C7" s="95" t="s">
        <v>173</v>
      </c>
      <c r="D7" s="95" t="s">
        <v>165</v>
      </c>
      <c r="E7" s="96">
        <v>10000</v>
      </c>
      <c r="F7" s="97">
        <v>10.98</v>
      </c>
      <c r="G7" s="98">
        <f t="shared" si="0"/>
        <v>109800</v>
      </c>
    </row>
    <row r="8" spans="1:7" ht="16.5" customHeight="1" x14ac:dyDescent="0.25">
      <c r="A8" s="93">
        <v>5</v>
      </c>
      <c r="B8" s="94" t="s">
        <v>174</v>
      </c>
      <c r="C8" s="95" t="s">
        <v>175</v>
      </c>
      <c r="D8" s="95" t="s">
        <v>171</v>
      </c>
      <c r="E8" s="96">
        <v>2000</v>
      </c>
      <c r="F8" s="97">
        <v>139.38</v>
      </c>
      <c r="G8" s="98">
        <f t="shared" si="0"/>
        <v>278760</v>
      </c>
    </row>
    <row r="9" spans="1:7" x14ac:dyDescent="0.25">
      <c r="A9" s="93">
        <v>6</v>
      </c>
      <c r="B9" s="94" t="s">
        <v>176</v>
      </c>
      <c r="C9" s="95" t="s">
        <v>177</v>
      </c>
      <c r="D9" s="95" t="s">
        <v>171</v>
      </c>
      <c r="E9" s="96">
        <v>2500</v>
      </c>
      <c r="F9" s="97">
        <v>9.44</v>
      </c>
      <c r="G9" s="98">
        <f t="shared" si="0"/>
        <v>23600</v>
      </c>
    </row>
    <row r="10" spans="1:7" ht="14.25" customHeight="1" x14ac:dyDescent="0.25">
      <c r="A10" s="93">
        <v>7</v>
      </c>
      <c r="B10" s="94" t="s">
        <v>4</v>
      </c>
      <c r="C10" s="95" t="s">
        <v>178</v>
      </c>
      <c r="D10" s="95" t="s">
        <v>179</v>
      </c>
      <c r="E10" s="96">
        <v>1000</v>
      </c>
      <c r="F10" s="97">
        <v>119.34</v>
      </c>
      <c r="G10" s="98">
        <f t="shared" si="0"/>
        <v>119340</v>
      </c>
    </row>
    <row r="11" spans="1:7" ht="15" customHeight="1" x14ac:dyDescent="0.25">
      <c r="A11" s="93">
        <v>8</v>
      </c>
      <c r="B11" s="94" t="s">
        <v>4</v>
      </c>
      <c r="C11" s="95" t="s">
        <v>180</v>
      </c>
      <c r="D11" s="95" t="s">
        <v>179</v>
      </c>
      <c r="E11" s="96">
        <v>500</v>
      </c>
      <c r="F11" s="97">
        <v>166.74</v>
      </c>
      <c r="G11" s="98">
        <f t="shared" si="0"/>
        <v>83370</v>
      </c>
    </row>
    <row r="12" spans="1:7" x14ac:dyDescent="0.25">
      <c r="A12" s="93">
        <v>9</v>
      </c>
      <c r="B12" s="94" t="s">
        <v>181</v>
      </c>
      <c r="C12" s="95" t="s">
        <v>182</v>
      </c>
      <c r="D12" s="95" t="s">
        <v>179</v>
      </c>
      <c r="E12" s="99">
        <v>5000</v>
      </c>
      <c r="F12" s="97">
        <v>95.58</v>
      </c>
      <c r="G12" s="98">
        <f t="shared" si="0"/>
        <v>477900</v>
      </c>
    </row>
    <row r="13" spans="1:7" x14ac:dyDescent="0.25">
      <c r="A13" s="93">
        <v>10</v>
      </c>
      <c r="B13" s="94" t="s">
        <v>181</v>
      </c>
      <c r="C13" s="95" t="s">
        <v>183</v>
      </c>
      <c r="D13" s="95" t="s">
        <v>179</v>
      </c>
      <c r="E13" s="96">
        <v>1000</v>
      </c>
      <c r="F13" s="97">
        <v>137.81</v>
      </c>
      <c r="G13" s="98">
        <f t="shared" si="0"/>
        <v>137810</v>
      </c>
    </row>
    <row r="14" spans="1:7" ht="18" customHeight="1" x14ac:dyDescent="0.25">
      <c r="A14" s="93">
        <v>11</v>
      </c>
      <c r="B14" s="94" t="s">
        <v>184</v>
      </c>
      <c r="C14" s="94" t="s">
        <v>185</v>
      </c>
      <c r="D14" s="95" t="s">
        <v>165</v>
      </c>
      <c r="E14" s="96">
        <v>500</v>
      </c>
      <c r="F14" s="97">
        <v>1687.12</v>
      </c>
      <c r="G14" s="98">
        <f t="shared" si="0"/>
        <v>843560</v>
      </c>
    </row>
    <row r="15" spans="1:7" ht="15" customHeight="1" x14ac:dyDescent="0.25">
      <c r="A15" s="93">
        <v>12</v>
      </c>
      <c r="B15" s="94" t="s">
        <v>186</v>
      </c>
      <c r="C15" s="95" t="s">
        <v>187</v>
      </c>
      <c r="D15" s="95" t="s">
        <v>179</v>
      </c>
      <c r="E15" s="96">
        <v>30</v>
      </c>
      <c r="F15" s="97">
        <v>40.61</v>
      </c>
      <c r="G15" s="98">
        <f t="shared" si="0"/>
        <v>1218.3</v>
      </c>
    </row>
    <row r="16" spans="1:7" x14ac:dyDescent="0.25">
      <c r="A16" s="93">
        <v>13</v>
      </c>
      <c r="B16" s="94" t="s">
        <v>188</v>
      </c>
      <c r="C16" s="95" t="s">
        <v>189</v>
      </c>
      <c r="D16" s="95" t="s">
        <v>44</v>
      </c>
      <c r="E16" s="96">
        <v>30</v>
      </c>
      <c r="F16" s="97">
        <v>942.51</v>
      </c>
      <c r="G16" s="98">
        <f t="shared" si="0"/>
        <v>28275.3</v>
      </c>
    </row>
    <row r="17" spans="1:7" x14ac:dyDescent="0.25">
      <c r="A17" s="93">
        <v>14</v>
      </c>
      <c r="B17" s="94" t="s">
        <v>190</v>
      </c>
      <c r="C17" s="95" t="s">
        <v>191</v>
      </c>
      <c r="D17" s="95" t="s">
        <v>179</v>
      </c>
      <c r="E17" s="96">
        <v>100</v>
      </c>
      <c r="F17" s="97">
        <v>25.08</v>
      </c>
      <c r="G17" s="98">
        <f t="shared" si="0"/>
        <v>2508</v>
      </c>
    </row>
    <row r="18" spans="1:7" ht="14.25" customHeight="1" x14ac:dyDescent="0.25">
      <c r="A18" s="93">
        <v>15</v>
      </c>
      <c r="B18" s="94" t="s">
        <v>192</v>
      </c>
      <c r="C18" s="95" t="s">
        <v>193</v>
      </c>
      <c r="D18" s="95" t="s">
        <v>165</v>
      </c>
      <c r="E18" s="100">
        <v>300</v>
      </c>
      <c r="F18" s="97">
        <v>22.94</v>
      </c>
      <c r="G18" s="98">
        <f t="shared" si="0"/>
        <v>6882</v>
      </c>
    </row>
    <row r="19" spans="1:7" ht="15" customHeight="1" x14ac:dyDescent="0.25">
      <c r="A19" s="93">
        <v>16</v>
      </c>
      <c r="B19" s="94" t="s">
        <v>194</v>
      </c>
      <c r="C19" s="95" t="s">
        <v>195</v>
      </c>
      <c r="D19" s="95" t="s">
        <v>196</v>
      </c>
      <c r="E19" s="96">
        <v>30</v>
      </c>
      <c r="F19" s="97">
        <v>477.92</v>
      </c>
      <c r="G19" s="98">
        <f t="shared" si="0"/>
        <v>14337.6</v>
      </c>
    </row>
    <row r="20" spans="1:7" x14ac:dyDescent="0.25">
      <c r="A20" s="93">
        <v>17</v>
      </c>
      <c r="B20" s="94" t="s">
        <v>197</v>
      </c>
      <c r="C20" s="101">
        <v>1.3599999999999999E-2</v>
      </c>
      <c r="D20" s="95" t="s">
        <v>179</v>
      </c>
      <c r="E20" s="96">
        <v>250</v>
      </c>
      <c r="F20" s="97">
        <v>6647</v>
      </c>
      <c r="G20" s="98">
        <f t="shared" si="0"/>
        <v>1661750</v>
      </c>
    </row>
    <row r="21" spans="1:7" x14ac:dyDescent="0.25">
      <c r="A21" s="93">
        <v>18</v>
      </c>
      <c r="B21" s="94" t="s">
        <v>197</v>
      </c>
      <c r="C21" s="101">
        <v>2.2700000000000001E-2</v>
      </c>
      <c r="D21" s="95" t="s">
        <v>179</v>
      </c>
      <c r="E21" s="96">
        <v>250</v>
      </c>
      <c r="F21" s="97">
        <v>6647</v>
      </c>
      <c r="G21" s="98">
        <f t="shared" si="0"/>
        <v>1661750</v>
      </c>
    </row>
    <row r="22" spans="1:7" x14ac:dyDescent="0.25">
      <c r="A22" s="93">
        <v>19</v>
      </c>
      <c r="B22" s="94" t="s">
        <v>198</v>
      </c>
      <c r="C22" s="95" t="s">
        <v>199</v>
      </c>
      <c r="D22" s="95" t="s">
        <v>44</v>
      </c>
      <c r="E22" s="100">
        <v>1512</v>
      </c>
      <c r="F22" s="97">
        <v>350</v>
      </c>
      <c r="G22" s="98">
        <f t="shared" si="0"/>
        <v>529200</v>
      </c>
    </row>
    <row r="23" spans="1:7" x14ac:dyDescent="0.25">
      <c r="A23" s="93"/>
      <c r="B23" s="94"/>
      <c r="C23" s="95"/>
      <c r="D23" s="95"/>
      <c r="E23" s="96"/>
      <c r="F23" s="97"/>
      <c r="G23" s="102">
        <f>SUM(G4:G22)</f>
        <v>6003975.6999999993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workbookViewId="0">
      <selection activeCell="H10" sqref="H10"/>
    </sheetView>
  </sheetViews>
  <sheetFormatPr defaultRowHeight="15" x14ac:dyDescent="0.25"/>
  <cols>
    <col min="1" max="1" width="6.42578125" customWidth="1"/>
    <col min="2" max="2" width="25.85546875" customWidth="1"/>
    <col min="3" max="3" width="16.85546875" customWidth="1"/>
    <col min="8" max="8" width="37.85546875" customWidth="1"/>
  </cols>
  <sheetData>
    <row r="1" spans="1:8" ht="72" customHeight="1" x14ac:dyDescent="0.25">
      <c r="A1" s="14" t="s">
        <v>45</v>
      </c>
      <c r="B1" s="14" t="s">
        <v>46</v>
      </c>
      <c r="C1" s="14" t="s">
        <v>47</v>
      </c>
      <c r="D1" s="14" t="s">
        <v>0</v>
      </c>
      <c r="E1" s="19"/>
      <c r="F1" s="19"/>
      <c r="G1" s="19"/>
      <c r="H1" s="19"/>
    </row>
    <row r="2" spans="1:8" x14ac:dyDescent="0.25">
      <c r="A2" s="6">
        <v>1</v>
      </c>
      <c r="B2" s="7" t="s">
        <v>48</v>
      </c>
      <c r="C2" s="15" t="s">
        <v>49</v>
      </c>
      <c r="D2" s="16">
        <v>20</v>
      </c>
      <c r="E2" s="86"/>
      <c r="F2" s="13"/>
      <c r="G2" s="20"/>
      <c r="H2" s="20"/>
    </row>
    <row r="3" spans="1:8" ht="37.5" customHeight="1" x14ac:dyDescent="0.25">
      <c r="A3" s="6">
        <v>2</v>
      </c>
      <c r="B3" s="17" t="s">
        <v>50</v>
      </c>
      <c r="C3" s="17" t="s">
        <v>51</v>
      </c>
      <c r="D3" s="17">
        <v>200</v>
      </c>
      <c r="E3" s="87"/>
      <c r="F3" s="13"/>
      <c r="G3" s="20"/>
      <c r="H3" s="11"/>
    </row>
    <row r="4" spans="1:8" x14ac:dyDescent="0.25">
      <c r="A4" s="6">
        <v>3</v>
      </c>
      <c r="B4" s="17" t="s">
        <v>52</v>
      </c>
      <c r="C4" s="17" t="s">
        <v>53</v>
      </c>
      <c r="D4" s="17">
        <v>100</v>
      </c>
      <c r="E4" s="88"/>
      <c r="F4" s="13"/>
      <c r="G4" s="20"/>
      <c r="H4" s="11"/>
    </row>
    <row r="5" spans="1:8" x14ac:dyDescent="0.25">
      <c r="A5" s="6">
        <v>4</v>
      </c>
      <c r="B5" s="17" t="s">
        <v>52</v>
      </c>
      <c r="C5" s="17" t="s">
        <v>54</v>
      </c>
      <c r="D5" s="9">
        <v>70</v>
      </c>
      <c r="E5" s="88"/>
      <c r="F5" s="13"/>
      <c r="G5" s="20"/>
      <c r="H5" s="11"/>
    </row>
    <row r="6" spans="1:8" x14ac:dyDescent="0.25">
      <c r="A6" s="6">
        <v>5</v>
      </c>
      <c r="B6" s="17" t="s">
        <v>52</v>
      </c>
      <c r="C6" s="17" t="s">
        <v>55</v>
      </c>
      <c r="D6" s="17">
        <v>30</v>
      </c>
      <c r="E6" s="88"/>
      <c r="F6" s="13"/>
      <c r="G6" s="20"/>
      <c r="H6" s="11"/>
    </row>
    <row r="7" spans="1:8" x14ac:dyDescent="0.25">
      <c r="A7" s="6">
        <v>6</v>
      </c>
      <c r="B7" s="17" t="s">
        <v>56</v>
      </c>
      <c r="C7" s="17" t="s">
        <v>54</v>
      </c>
      <c r="D7" s="17">
        <v>70</v>
      </c>
      <c r="E7" s="88"/>
      <c r="F7" s="13"/>
      <c r="G7" s="20"/>
      <c r="H7" s="11"/>
    </row>
    <row r="8" spans="1:8" x14ac:dyDescent="0.25">
      <c r="A8" s="6">
        <v>7</v>
      </c>
      <c r="B8" s="17" t="s">
        <v>56</v>
      </c>
      <c r="C8" s="17" t="s">
        <v>57</v>
      </c>
      <c r="D8" s="17">
        <v>100</v>
      </c>
      <c r="E8" s="88"/>
      <c r="F8" s="13"/>
      <c r="G8" s="20"/>
      <c r="H8" s="11"/>
    </row>
    <row r="9" spans="1:8" x14ac:dyDescent="0.25">
      <c r="A9" s="6">
        <v>8</v>
      </c>
      <c r="B9" s="17" t="s">
        <v>52</v>
      </c>
      <c r="C9" s="18" t="s">
        <v>49</v>
      </c>
      <c r="D9" s="9">
        <v>50</v>
      </c>
      <c r="E9" s="88"/>
      <c r="F9" s="13"/>
      <c r="G9" s="20"/>
      <c r="H9" s="11"/>
    </row>
    <row r="10" spans="1:8" x14ac:dyDescent="0.25">
      <c r="A10" s="6">
        <v>9</v>
      </c>
      <c r="B10" s="17" t="s">
        <v>56</v>
      </c>
      <c r="C10" s="18" t="s">
        <v>49</v>
      </c>
      <c r="D10" s="9">
        <v>40</v>
      </c>
      <c r="E10" s="88"/>
      <c r="F10" s="13"/>
      <c r="G10" s="20"/>
      <c r="H10" s="11"/>
    </row>
    <row r="11" spans="1:8" x14ac:dyDescent="0.25">
      <c r="A11" s="6"/>
      <c r="B11" s="1"/>
      <c r="C11" s="1"/>
      <c r="D11" s="1"/>
      <c r="E11" s="11"/>
      <c r="F11" s="13"/>
      <c r="G11" s="11"/>
      <c r="H11" s="11"/>
    </row>
    <row r="12" spans="1:8" x14ac:dyDescent="0.25">
      <c r="A12" s="6"/>
      <c r="B12" s="1"/>
      <c r="C12" s="1"/>
      <c r="D12" s="1"/>
      <c r="E12" s="11"/>
      <c r="F12" s="30"/>
      <c r="G12" s="11"/>
      <c r="H12" s="11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68"/>
  <sheetViews>
    <sheetView workbookViewId="0">
      <selection activeCell="C24" sqref="C24"/>
    </sheetView>
  </sheetViews>
  <sheetFormatPr defaultRowHeight="15" x14ac:dyDescent="0.25"/>
  <cols>
    <col min="1" max="1" width="7.5703125" customWidth="1"/>
    <col min="2" max="2" width="9.140625" customWidth="1"/>
    <col min="3" max="3" width="75.5703125" customWidth="1"/>
    <col min="4" max="4" width="11" customWidth="1"/>
  </cols>
  <sheetData>
    <row r="1" spans="2:5" ht="16.5" thickBot="1" x14ac:dyDescent="0.3">
      <c r="B1" s="36" t="s">
        <v>40</v>
      </c>
      <c r="C1" s="37" t="s">
        <v>41</v>
      </c>
      <c r="D1" s="37" t="s">
        <v>100</v>
      </c>
      <c r="E1" s="37" t="s">
        <v>101</v>
      </c>
    </row>
    <row r="2" spans="2:5" ht="41.25" customHeight="1" thickBot="1" x14ac:dyDescent="0.3">
      <c r="B2" s="35">
        <v>1</v>
      </c>
      <c r="C2" s="23" t="s">
        <v>64</v>
      </c>
      <c r="D2" s="23" t="s">
        <v>58</v>
      </c>
      <c r="E2" s="23">
        <v>15</v>
      </c>
    </row>
    <row r="3" spans="2:5" ht="36" customHeight="1" thickBot="1" x14ac:dyDescent="0.3">
      <c r="B3" s="35">
        <v>2</v>
      </c>
      <c r="C3" s="23" t="s">
        <v>59</v>
      </c>
      <c r="D3" s="23" t="s">
        <v>58</v>
      </c>
      <c r="E3" s="23">
        <v>40</v>
      </c>
    </row>
    <row r="4" spans="2:5" ht="26.25" customHeight="1" thickBot="1" x14ac:dyDescent="0.3">
      <c r="B4" s="35">
        <v>3</v>
      </c>
      <c r="C4" s="23" t="s">
        <v>63</v>
      </c>
      <c r="D4" s="23" t="s">
        <v>58</v>
      </c>
      <c r="E4" s="23">
        <v>1</v>
      </c>
    </row>
    <row r="5" spans="2:5" ht="32.25" customHeight="1" thickBot="1" x14ac:dyDescent="0.3">
      <c r="B5" s="35">
        <v>4</v>
      </c>
      <c r="C5" s="23" t="s">
        <v>102</v>
      </c>
      <c r="D5" s="23" t="s">
        <v>65</v>
      </c>
      <c r="E5" s="23">
        <v>16</v>
      </c>
    </row>
    <row r="6" spans="2:5" ht="36" customHeight="1" thickBot="1" x14ac:dyDescent="0.3">
      <c r="B6" s="35">
        <v>5</v>
      </c>
      <c r="C6" s="23" t="s">
        <v>103</v>
      </c>
      <c r="D6" s="23" t="s">
        <v>65</v>
      </c>
      <c r="E6" s="23">
        <v>16</v>
      </c>
    </row>
    <row r="7" spans="2:5" ht="29.25" customHeight="1" thickBot="1" x14ac:dyDescent="0.3">
      <c r="B7" s="35">
        <v>6</v>
      </c>
      <c r="C7" s="23" t="s">
        <v>62</v>
      </c>
      <c r="D7" s="23" t="s">
        <v>58</v>
      </c>
      <c r="E7" s="23">
        <v>5</v>
      </c>
    </row>
    <row r="8" spans="2:5" ht="27.75" customHeight="1" thickBot="1" x14ac:dyDescent="0.3">
      <c r="B8" s="35">
        <v>7</v>
      </c>
      <c r="C8" s="23" t="s">
        <v>61</v>
      </c>
      <c r="D8" s="23" t="s">
        <v>60</v>
      </c>
      <c r="E8" s="23">
        <v>2</v>
      </c>
    </row>
    <row r="9" spans="2:5" ht="29.25" customHeight="1" thickBot="1" x14ac:dyDescent="0.3">
      <c r="B9" s="35">
        <v>8</v>
      </c>
      <c r="C9" s="23" t="s">
        <v>104</v>
      </c>
      <c r="D9" s="23" t="s">
        <v>58</v>
      </c>
      <c r="E9" s="23">
        <v>5</v>
      </c>
    </row>
    <row r="10" spans="2:5" ht="24.75" customHeight="1" thickBot="1" x14ac:dyDescent="0.3">
      <c r="B10" s="35">
        <v>9</v>
      </c>
      <c r="C10" s="23" t="s">
        <v>105</v>
      </c>
      <c r="D10" s="23" t="s">
        <v>58</v>
      </c>
      <c r="E10" s="23">
        <v>5</v>
      </c>
    </row>
    <row r="11" spans="2:5" ht="24.75" customHeight="1" thickBot="1" x14ac:dyDescent="0.3">
      <c r="B11" s="35">
        <v>10</v>
      </c>
      <c r="C11" s="23" t="s">
        <v>106</v>
      </c>
      <c r="D11" s="23" t="s">
        <v>58</v>
      </c>
      <c r="E11" s="23">
        <v>2</v>
      </c>
    </row>
    <row r="12" spans="2:5" ht="29.25" customHeight="1" thickBot="1" x14ac:dyDescent="0.3">
      <c r="B12" s="35">
        <v>11</v>
      </c>
      <c r="C12" s="23" t="s">
        <v>107</v>
      </c>
      <c r="D12" s="23" t="s">
        <v>58</v>
      </c>
      <c r="E12" s="23">
        <v>2</v>
      </c>
    </row>
    <row r="13" spans="2:5" ht="22.5" customHeight="1" thickBot="1" x14ac:dyDescent="0.3">
      <c r="B13" s="35">
        <v>12</v>
      </c>
      <c r="C13" s="23" t="s">
        <v>108</v>
      </c>
      <c r="D13" s="23" t="s">
        <v>58</v>
      </c>
      <c r="E13" s="23">
        <v>200</v>
      </c>
    </row>
    <row r="14" spans="2:5" ht="20.25" customHeight="1" thickBot="1" x14ac:dyDescent="0.3">
      <c r="B14" s="35">
        <v>13</v>
      </c>
      <c r="C14" s="23" t="s">
        <v>109</v>
      </c>
      <c r="D14" s="23" t="s">
        <v>44</v>
      </c>
      <c r="E14" s="23">
        <v>50</v>
      </c>
    </row>
    <row r="15" spans="2:5" ht="21" customHeight="1" thickBot="1" x14ac:dyDescent="0.3">
      <c r="B15" s="35">
        <v>14</v>
      </c>
      <c r="C15" s="23" t="s">
        <v>110</v>
      </c>
      <c r="D15" s="23" t="s">
        <v>58</v>
      </c>
      <c r="E15" s="23">
        <v>2</v>
      </c>
    </row>
    <row r="16" spans="2:5" ht="26.25" customHeight="1" thickBot="1" x14ac:dyDescent="0.3">
      <c r="B16" s="35">
        <v>15</v>
      </c>
      <c r="C16" s="40" t="s">
        <v>111</v>
      </c>
      <c r="D16" s="23" t="s">
        <v>60</v>
      </c>
      <c r="E16" s="23">
        <v>1</v>
      </c>
    </row>
    <row r="17" spans="2:6" ht="18.75" customHeight="1" x14ac:dyDescent="0.25">
      <c r="B17" s="103">
        <v>16</v>
      </c>
      <c r="C17" s="24"/>
      <c r="D17" s="103" t="s">
        <v>58</v>
      </c>
      <c r="E17" s="103">
        <v>5</v>
      </c>
    </row>
    <row r="18" spans="2:6" ht="14.25" customHeight="1" thickBot="1" x14ac:dyDescent="0.3">
      <c r="B18" s="104"/>
      <c r="C18" s="23" t="s">
        <v>112</v>
      </c>
      <c r="D18" s="104"/>
      <c r="E18" s="104"/>
    </row>
    <row r="19" spans="2:6" ht="21.75" customHeight="1" thickBot="1" x14ac:dyDescent="0.3">
      <c r="B19" s="35">
        <v>17</v>
      </c>
      <c r="C19" s="23" t="s">
        <v>113</v>
      </c>
      <c r="D19" s="23" t="s">
        <v>114</v>
      </c>
      <c r="E19" s="23">
        <v>6</v>
      </c>
    </row>
    <row r="20" spans="2:6" ht="38.25" customHeight="1" thickBot="1" x14ac:dyDescent="0.3">
      <c r="B20" s="35">
        <v>18</v>
      </c>
      <c r="C20" s="23" t="s">
        <v>115</v>
      </c>
      <c r="D20" s="23" t="s">
        <v>58</v>
      </c>
      <c r="E20" s="23">
        <v>3</v>
      </c>
    </row>
    <row r="21" spans="2:6" ht="32.25" customHeight="1" thickBot="1" x14ac:dyDescent="0.3">
      <c r="B21" s="35">
        <v>19</v>
      </c>
      <c r="C21" s="23" t="s">
        <v>116</v>
      </c>
      <c r="D21" s="23" t="s">
        <v>44</v>
      </c>
      <c r="E21" s="23">
        <v>200</v>
      </c>
    </row>
    <row r="22" spans="2:6" ht="38.25" customHeight="1" thickBot="1" x14ac:dyDescent="0.3">
      <c r="B22" s="38"/>
      <c r="C22" s="39"/>
      <c r="D22" s="39"/>
      <c r="E22" s="39"/>
    </row>
    <row r="23" spans="2:6" ht="39.75" customHeight="1" x14ac:dyDescent="0.25"/>
    <row r="24" spans="2:6" ht="27" customHeight="1" x14ac:dyDescent="0.25">
      <c r="B24" s="41"/>
      <c r="C24" s="41"/>
      <c r="D24" s="41"/>
      <c r="E24" s="41"/>
      <c r="F24" s="11"/>
    </row>
    <row r="25" spans="2:6" ht="34.5" customHeight="1" x14ac:dyDescent="0.25">
      <c r="B25" s="41"/>
      <c r="C25" s="41"/>
      <c r="D25" s="41"/>
      <c r="E25" s="41"/>
      <c r="F25" s="11"/>
    </row>
    <row r="26" spans="2:6" ht="36" customHeight="1" x14ac:dyDescent="0.25">
      <c r="B26" s="11"/>
      <c r="C26" s="11"/>
      <c r="D26" s="11"/>
      <c r="E26" s="11"/>
      <c r="F26" s="11"/>
    </row>
    <row r="27" spans="2:6" ht="39.75" customHeight="1" x14ac:dyDescent="0.25">
      <c r="B27" s="11"/>
      <c r="C27" s="11"/>
      <c r="D27" s="11"/>
      <c r="E27" s="11"/>
      <c r="F27" s="11"/>
    </row>
    <row r="28" spans="2:6" ht="56.25" customHeight="1" x14ac:dyDescent="0.25">
      <c r="B28" s="11"/>
      <c r="C28" s="11"/>
      <c r="D28" s="11"/>
      <c r="E28" s="11"/>
      <c r="F28" s="11"/>
    </row>
    <row r="29" spans="2:6" ht="51.75" customHeight="1" x14ac:dyDescent="0.25">
      <c r="B29" s="11"/>
      <c r="C29" s="11"/>
      <c r="D29" s="11"/>
      <c r="E29" s="11"/>
      <c r="F29" s="11"/>
    </row>
    <row r="30" spans="2:6" ht="45" customHeight="1" x14ac:dyDescent="0.25">
      <c r="B30" s="41"/>
      <c r="C30" s="41"/>
      <c r="D30" s="41"/>
      <c r="E30" s="41"/>
      <c r="F30" s="11"/>
    </row>
    <row r="31" spans="2:6" ht="53.25" customHeight="1" x14ac:dyDescent="0.25">
      <c r="B31" s="41"/>
      <c r="C31" s="41"/>
      <c r="D31" s="41"/>
      <c r="E31" s="41"/>
      <c r="F31" s="11"/>
    </row>
    <row r="32" spans="2:6" ht="61.5" customHeight="1" x14ac:dyDescent="0.25">
      <c r="B32" s="41"/>
      <c r="C32" s="41"/>
      <c r="D32" s="41"/>
      <c r="E32" s="41"/>
      <c r="F32" s="11"/>
    </row>
    <row r="33" spans="2:6" ht="62.25" customHeight="1" x14ac:dyDescent="0.25">
      <c r="B33" s="42"/>
      <c r="C33" s="11"/>
      <c r="D33" s="11"/>
      <c r="E33" s="11"/>
      <c r="F33" s="11"/>
    </row>
    <row r="34" spans="2:6" ht="54.75" customHeight="1" x14ac:dyDescent="0.25">
      <c r="B34" s="42"/>
      <c r="C34" s="11"/>
      <c r="D34" s="11"/>
      <c r="E34" s="11"/>
      <c r="F34" s="11"/>
    </row>
    <row r="35" spans="2:6" ht="72.75" customHeight="1" x14ac:dyDescent="0.25">
      <c r="B35" s="42"/>
      <c r="C35" s="11"/>
      <c r="D35" s="11"/>
      <c r="E35" s="11"/>
      <c r="F35" s="11"/>
    </row>
    <row r="36" spans="2:6" ht="79.5" customHeight="1" x14ac:dyDescent="0.25">
      <c r="B36" s="42"/>
      <c r="C36" s="11"/>
      <c r="D36" s="11"/>
      <c r="E36" s="11"/>
      <c r="F36" s="11"/>
    </row>
    <row r="37" spans="2:6" ht="70.5" customHeight="1" x14ac:dyDescent="0.25">
      <c r="B37" s="41"/>
      <c r="C37" s="41"/>
      <c r="D37" s="41"/>
      <c r="E37" s="41"/>
      <c r="F37" s="11"/>
    </row>
    <row r="38" spans="2:6" ht="50.25" customHeight="1" x14ac:dyDescent="0.25">
      <c r="B38" s="41"/>
      <c r="C38" s="41"/>
      <c r="D38" s="41"/>
      <c r="E38" s="41"/>
      <c r="F38" s="11"/>
    </row>
    <row r="39" spans="2:6" ht="48" customHeight="1" x14ac:dyDescent="0.25">
      <c r="B39" s="11"/>
      <c r="C39" s="11"/>
      <c r="D39" s="11"/>
      <c r="E39" s="11"/>
      <c r="F39" s="11"/>
    </row>
    <row r="40" spans="2:6" ht="48.75" customHeight="1" x14ac:dyDescent="0.25">
      <c r="B40" s="11"/>
      <c r="C40" s="11"/>
      <c r="D40" s="11"/>
      <c r="E40" s="11"/>
      <c r="F40" s="11"/>
    </row>
    <row r="41" spans="2:6" ht="48" customHeight="1" x14ac:dyDescent="0.25">
      <c r="B41" s="11"/>
      <c r="C41" s="11"/>
      <c r="D41" s="11"/>
      <c r="E41" s="11"/>
      <c r="F41" s="11"/>
    </row>
    <row r="42" spans="2:6" ht="48" customHeight="1" x14ac:dyDescent="0.25">
      <c r="B42" s="11"/>
      <c r="C42" s="11"/>
      <c r="D42" s="11"/>
      <c r="E42" s="11"/>
      <c r="F42" s="11"/>
    </row>
    <row r="43" spans="2:6" ht="42.75" customHeight="1" x14ac:dyDescent="0.25"/>
    <row r="44" spans="2:6" ht="54.75" customHeight="1" x14ac:dyDescent="0.25"/>
    <row r="45" spans="2:6" ht="53.25" customHeight="1" x14ac:dyDescent="0.25"/>
    <row r="46" spans="2:6" ht="59.25" customHeight="1" x14ac:dyDescent="0.25"/>
    <row r="47" spans="2:6" ht="43.5" customHeight="1" x14ac:dyDescent="0.25"/>
    <row r="48" spans="2:6" ht="33.75" customHeight="1" x14ac:dyDescent="0.25"/>
    <row r="49" spans="2:4" ht="29.25" customHeight="1" x14ac:dyDescent="0.25"/>
    <row r="50" spans="2:4" ht="30.75" customHeight="1" x14ac:dyDescent="0.25"/>
    <row r="51" spans="2:4" ht="32.25" customHeight="1" x14ac:dyDescent="0.25"/>
    <row r="52" spans="2:4" ht="68.25" customHeight="1" x14ac:dyDescent="0.25"/>
    <row r="53" spans="2:4" ht="36.75" customHeight="1" x14ac:dyDescent="0.25"/>
    <row r="54" spans="2:4" ht="42" customHeight="1" x14ac:dyDescent="0.25"/>
    <row r="55" spans="2:4" ht="38.25" customHeight="1" x14ac:dyDescent="0.25"/>
    <row r="56" spans="2:4" ht="60" customHeight="1" x14ac:dyDescent="0.25"/>
    <row r="57" spans="2:4" ht="46.5" customHeight="1" x14ac:dyDescent="0.25"/>
    <row r="58" spans="2:4" ht="39.75" customHeight="1" x14ac:dyDescent="0.25"/>
    <row r="59" spans="2:4" ht="38.25" customHeight="1" x14ac:dyDescent="0.25"/>
    <row r="60" spans="2:4" ht="41.25" customHeight="1" x14ac:dyDescent="0.25"/>
    <row r="61" spans="2:4" ht="36.75" customHeight="1" x14ac:dyDescent="0.25">
      <c r="B61" s="27"/>
      <c r="C61" s="11"/>
      <c r="D61" s="11"/>
    </row>
    <row r="62" spans="2:4" ht="45.75" customHeight="1" x14ac:dyDescent="0.25">
      <c r="B62" s="27"/>
      <c r="C62" s="11"/>
      <c r="D62" s="11"/>
    </row>
    <row r="63" spans="2:4" ht="42" customHeight="1" x14ac:dyDescent="0.25">
      <c r="B63" s="27"/>
      <c r="C63" s="11"/>
      <c r="D63" s="11"/>
    </row>
    <row r="64" spans="2:4" ht="39.75" customHeight="1" x14ac:dyDescent="0.25">
      <c r="B64" s="27"/>
      <c r="C64" s="11"/>
      <c r="D64" s="11"/>
    </row>
    <row r="65" spans="2:4" ht="39.75" customHeight="1" x14ac:dyDescent="0.25">
      <c r="B65" s="27"/>
      <c r="C65" s="11"/>
      <c r="D65" s="11"/>
    </row>
    <row r="66" spans="2:4" ht="15.75" x14ac:dyDescent="0.25">
      <c r="B66" s="28"/>
      <c r="C66" s="11"/>
      <c r="D66" s="11"/>
    </row>
    <row r="67" spans="2:4" x14ac:dyDescent="0.25">
      <c r="B67" s="25"/>
    </row>
    <row r="68" spans="2:4" x14ac:dyDescent="0.25">
      <c r="B68" s="25"/>
    </row>
  </sheetData>
  <mergeCells count="3">
    <mergeCell ref="D17:D18"/>
    <mergeCell ref="E17:E18"/>
    <mergeCell ref="B17:B18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34"/>
  <sheetViews>
    <sheetView topLeftCell="A13" workbookViewId="0">
      <selection activeCell="A23" sqref="A23"/>
    </sheetView>
  </sheetViews>
  <sheetFormatPr defaultRowHeight="15" x14ac:dyDescent="0.25"/>
  <cols>
    <col min="1" max="1" width="22.140625" customWidth="1"/>
    <col min="2" max="2" width="28.28515625" customWidth="1"/>
    <col min="3" max="3" width="17.5703125" customWidth="1"/>
    <col min="4" max="4" width="16.85546875" customWidth="1"/>
    <col min="5" max="5" width="20.5703125" customWidth="1"/>
  </cols>
  <sheetData>
    <row r="2" spans="1:10" ht="18.75" x14ac:dyDescent="0.3">
      <c r="B2" s="61"/>
      <c r="C2" s="11"/>
      <c r="D2" s="11"/>
      <c r="E2" s="11"/>
      <c r="F2" s="11"/>
      <c r="G2" s="11"/>
      <c r="H2" s="11"/>
      <c r="I2" s="11"/>
      <c r="J2" s="11"/>
    </row>
    <row r="3" spans="1:10" ht="18.75" x14ac:dyDescent="0.3">
      <c r="B3" s="60" t="s">
        <v>123</v>
      </c>
      <c r="F3" s="11"/>
      <c r="G3" s="11"/>
      <c r="H3" s="11"/>
      <c r="I3" s="11"/>
      <c r="J3" s="11"/>
    </row>
    <row r="4" spans="1:10" ht="19.5" thickBot="1" x14ac:dyDescent="0.35">
      <c r="B4" s="60" t="s">
        <v>124</v>
      </c>
      <c r="F4" s="62"/>
      <c r="G4" s="11"/>
      <c r="H4" s="11"/>
      <c r="I4" s="11"/>
      <c r="J4" s="11"/>
    </row>
    <row r="5" spans="1:10" ht="37.5" x14ac:dyDescent="0.25">
      <c r="A5" s="62"/>
      <c r="B5" s="64" t="s">
        <v>125</v>
      </c>
      <c r="C5" s="67" t="s">
        <v>126</v>
      </c>
      <c r="D5" s="67" t="s">
        <v>127</v>
      </c>
      <c r="E5" s="67" t="s">
        <v>128</v>
      </c>
      <c r="F5" s="63"/>
      <c r="G5" s="11"/>
      <c r="H5" s="11"/>
      <c r="I5" s="11"/>
      <c r="J5" s="11"/>
    </row>
    <row r="6" spans="1:10" ht="37.5" x14ac:dyDescent="0.25">
      <c r="A6" s="63"/>
      <c r="B6" s="65" t="s">
        <v>129</v>
      </c>
      <c r="C6" s="65">
        <v>6</v>
      </c>
      <c r="D6" s="65">
        <v>101900</v>
      </c>
      <c r="E6" s="65">
        <v>611400</v>
      </c>
      <c r="F6" s="63"/>
      <c r="G6" s="11"/>
      <c r="H6" s="11"/>
      <c r="I6" s="11"/>
      <c r="J6" s="11"/>
    </row>
    <row r="7" spans="1:10" ht="45.75" customHeight="1" x14ac:dyDescent="0.25">
      <c r="A7" s="63"/>
      <c r="B7" s="65" t="s">
        <v>130</v>
      </c>
      <c r="C7" s="65">
        <v>12</v>
      </c>
      <c r="D7" s="65">
        <v>30900</v>
      </c>
      <c r="E7" s="65">
        <v>370800</v>
      </c>
      <c r="F7" s="63"/>
      <c r="G7" s="11"/>
      <c r="H7" s="11"/>
      <c r="I7" s="11"/>
      <c r="J7" s="11"/>
    </row>
    <row r="8" spans="1:10" ht="39.75" customHeight="1" x14ac:dyDescent="0.25">
      <c r="A8" s="63"/>
      <c r="B8" s="65" t="s">
        <v>131</v>
      </c>
      <c r="C8" s="65">
        <v>12</v>
      </c>
      <c r="D8" s="65">
        <v>30900</v>
      </c>
      <c r="E8" s="65">
        <v>370800</v>
      </c>
      <c r="F8" s="63"/>
      <c r="G8" s="11"/>
      <c r="H8" s="11"/>
      <c r="I8" s="11"/>
      <c r="J8" s="11"/>
    </row>
    <row r="9" spans="1:10" ht="45.75" customHeight="1" x14ac:dyDescent="0.25">
      <c r="A9" s="63"/>
      <c r="B9" s="65" t="s">
        <v>132</v>
      </c>
      <c r="C9" s="65">
        <v>4</v>
      </c>
      <c r="D9" s="65">
        <v>24900</v>
      </c>
      <c r="E9" s="65">
        <v>99600</v>
      </c>
      <c r="F9" s="63"/>
      <c r="G9" s="11"/>
      <c r="H9" s="11"/>
      <c r="I9" s="11"/>
      <c r="J9" s="11"/>
    </row>
    <row r="10" spans="1:10" ht="18.75" x14ac:dyDescent="0.25">
      <c r="A10" s="63"/>
      <c r="B10" s="65" t="s">
        <v>133</v>
      </c>
      <c r="C10" s="65">
        <v>12</v>
      </c>
      <c r="D10" s="65">
        <v>23900</v>
      </c>
      <c r="E10" s="65">
        <v>286800</v>
      </c>
      <c r="F10" s="63"/>
      <c r="G10" s="11"/>
      <c r="H10" s="11"/>
      <c r="I10" s="11"/>
      <c r="J10" s="11"/>
    </row>
    <row r="11" spans="1:10" ht="37.5" x14ac:dyDescent="0.25">
      <c r="A11" s="63"/>
      <c r="B11" s="65" t="s">
        <v>134</v>
      </c>
      <c r="C11" s="65">
        <v>12</v>
      </c>
      <c r="D11" s="65">
        <v>38900</v>
      </c>
      <c r="E11" s="65">
        <v>466800</v>
      </c>
      <c r="F11" s="63"/>
      <c r="G11" s="11"/>
      <c r="H11" s="11"/>
      <c r="I11" s="11"/>
      <c r="J11" s="11"/>
    </row>
    <row r="12" spans="1:10" ht="18.75" x14ac:dyDescent="0.25">
      <c r="A12" s="63"/>
      <c r="B12" s="65" t="s">
        <v>135</v>
      </c>
      <c r="C12" s="65">
        <v>3</v>
      </c>
      <c r="D12" s="65">
        <v>15900</v>
      </c>
      <c r="E12" s="65">
        <v>47700</v>
      </c>
      <c r="F12" s="63"/>
      <c r="G12" s="11"/>
      <c r="H12" s="11"/>
      <c r="I12" s="11"/>
      <c r="J12" s="11"/>
    </row>
    <row r="13" spans="1:10" ht="42" customHeight="1" x14ac:dyDescent="0.25">
      <c r="A13" s="63"/>
      <c r="B13" s="65" t="s">
        <v>136</v>
      </c>
      <c r="C13" s="65">
        <v>12</v>
      </c>
      <c r="D13" s="65">
        <v>15900</v>
      </c>
      <c r="E13" s="65">
        <v>190800</v>
      </c>
      <c r="F13" s="63"/>
      <c r="G13" s="11"/>
      <c r="H13" s="11"/>
      <c r="I13" s="11"/>
      <c r="J13" s="11"/>
    </row>
    <row r="14" spans="1:10" ht="27" customHeight="1" x14ac:dyDescent="0.25">
      <c r="A14" s="63"/>
      <c r="B14" s="65" t="s">
        <v>137</v>
      </c>
      <c r="C14" s="65">
        <v>12</v>
      </c>
      <c r="D14" s="65">
        <v>30900</v>
      </c>
      <c r="E14" s="65">
        <v>370800</v>
      </c>
      <c r="F14" s="63"/>
      <c r="G14" s="11"/>
      <c r="H14" s="11"/>
      <c r="I14" s="11"/>
      <c r="J14" s="11"/>
    </row>
    <row r="15" spans="1:10" ht="42" customHeight="1" x14ac:dyDescent="0.25">
      <c r="A15" s="63"/>
      <c r="B15" s="65" t="s">
        <v>138</v>
      </c>
      <c r="C15" s="65">
        <v>4</v>
      </c>
      <c r="D15" s="65">
        <v>38900</v>
      </c>
      <c r="E15" s="65">
        <v>155600</v>
      </c>
      <c r="F15" s="63"/>
      <c r="G15" s="11"/>
      <c r="H15" s="11"/>
      <c r="I15" s="11"/>
      <c r="J15" s="11"/>
    </row>
    <row r="16" spans="1:10" ht="26.25" customHeight="1" x14ac:dyDescent="0.25">
      <c r="A16" s="63"/>
      <c r="B16" s="65" t="s">
        <v>139</v>
      </c>
      <c r="C16" s="65">
        <v>12</v>
      </c>
      <c r="D16" s="65">
        <v>20900</v>
      </c>
      <c r="E16" s="65">
        <v>250800</v>
      </c>
      <c r="F16" s="63"/>
      <c r="G16" s="11"/>
      <c r="H16" s="11"/>
      <c r="I16" s="11"/>
      <c r="J16" s="11"/>
    </row>
    <row r="17" spans="1:10" ht="41.25" customHeight="1" x14ac:dyDescent="0.25">
      <c r="A17" s="63"/>
      <c r="B17" s="65" t="s">
        <v>140</v>
      </c>
      <c r="C17" s="65">
        <v>12</v>
      </c>
      <c r="D17" s="65">
        <v>29900</v>
      </c>
      <c r="E17" s="65">
        <v>358800</v>
      </c>
      <c r="F17" s="63"/>
      <c r="G17" s="11"/>
      <c r="H17" s="11"/>
      <c r="I17" s="11"/>
      <c r="J17" s="11"/>
    </row>
    <row r="18" spans="1:10" ht="18.75" x14ac:dyDescent="0.25">
      <c r="A18" s="63"/>
      <c r="B18" s="65" t="s">
        <v>141</v>
      </c>
      <c r="C18" s="65">
        <v>4</v>
      </c>
      <c r="D18" s="65">
        <v>20900</v>
      </c>
      <c r="E18" s="65">
        <v>250800</v>
      </c>
      <c r="F18" s="63"/>
      <c r="G18" s="11"/>
      <c r="H18" s="11"/>
      <c r="I18" s="11"/>
      <c r="J18" s="11"/>
    </row>
    <row r="19" spans="1:10" ht="38.25" customHeight="1" x14ac:dyDescent="0.25">
      <c r="A19" s="63"/>
      <c r="B19" s="65" t="s">
        <v>142</v>
      </c>
      <c r="C19" s="65">
        <v>12</v>
      </c>
      <c r="D19" s="65">
        <v>27900</v>
      </c>
      <c r="E19" s="65">
        <v>334800</v>
      </c>
      <c r="F19" s="63"/>
      <c r="G19" s="11"/>
      <c r="H19" s="11"/>
      <c r="I19" s="11"/>
      <c r="J19" s="11"/>
    </row>
    <row r="20" spans="1:10" ht="27" customHeight="1" x14ac:dyDescent="0.25">
      <c r="A20" s="63"/>
      <c r="B20" s="65" t="s">
        <v>143</v>
      </c>
      <c r="C20" s="65">
        <v>10</v>
      </c>
      <c r="D20" s="65">
        <v>26900</v>
      </c>
      <c r="E20" s="65">
        <v>269000</v>
      </c>
      <c r="F20" s="63"/>
      <c r="G20" s="11"/>
      <c r="H20" s="11"/>
      <c r="I20" s="11"/>
      <c r="J20" s="11"/>
    </row>
    <row r="21" spans="1:10" ht="26.25" customHeight="1" x14ac:dyDescent="0.25">
      <c r="A21" s="63"/>
      <c r="B21" s="65" t="s">
        <v>144</v>
      </c>
      <c r="C21" s="65">
        <v>4</v>
      </c>
      <c r="D21" s="65">
        <v>78900</v>
      </c>
      <c r="E21" s="65">
        <v>315600</v>
      </c>
      <c r="F21" s="63"/>
      <c r="G21" s="11"/>
      <c r="H21" s="11"/>
      <c r="I21" s="11"/>
      <c r="J21" s="11"/>
    </row>
    <row r="22" spans="1:10" ht="22.5" customHeight="1" x14ac:dyDescent="0.25">
      <c r="A22" s="63"/>
      <c r="B22" s="65" t="s">
        <v>145</v>
      </c>
      <c r="C22" s="65">
        <v>10</v>
      </c>
      <c r="D22" s="65">
        <v>42900</v>
      </c>
      <c r="E22" s="65">
        <v>429000</v>
      </c>
      <c r="F22" s="63"/>
      <c r="G22" s="11"/>
      <c r="H22" s="11"/>
      <c r="I22" s="11"/>
      <c r="J22" s="11"/>
    </row>
    <row r="23" spans="1:10" ht="27.75" customHeight="1" x14ac:dyDescent="0.25">
      <c r="A23" s="63"/>
      <c r="B23" s="65" t="s">
        <v>146</v>
      </c>
      <c r="C23" s="65">
        <v>8</v>
      </c>
      <c r="D23" s="65">
        <v>45900</v>
      </c>
      <c r="E23" s="65">
        <v>367200</v>
      </c>
      <c r="F23" s="63"/>
      <c r="G23" s="11"/>
      <c r="H23" s="11"/>
      <c r="I23" s="11"/>
      <c r="J23" s="11"/>
    </row>
    <row r="24" spans="1:10" ht="24.75" customHeight="1" x14ac:dyDescent="0.25">
      <c r="A24" s="63"/>
      <c r="B24" s="65" t="s">
        <v>147</v>
      </c>
      <c r="C24" s="65">
        <v>8</v>
      </c>
      <c r="D24" s="65">
        <v>36900</v>
      </c>
      <c r="E24" s="65">
        <v>295200</v>
      </c>
      <c r="F24" s="63"/>
      <c r="G24" s="11"/>
      <c r="H24" s="11"/>
      <c r="I24" s="11"/>
      <c r="J24" s="11"/>
    </row>
    <row r="25" spans="1:10" ht="18.75" x14ac:dyDescent="0.25">
      <c r="A25" s="63"/>
      <c r="B25" s="65" t="s">
        <v>148</v>
      </c>
      <c r="C25" s="65">
        <v>7</v>
      </c>
      <c r="D25" s="65">
        <v>10900</v>
      </c>
      <c r="E25" s="65">
        <v>76300</v>
      </c>
      <c r="F25" s="63"/>
      <c r="G25" s="11"/>
      <c r="H25" s="11"/>
      <c r="I25" s="11"/>
      <c r="J25" s="11"/>
    </row>
    <row r="26" spans="1:10" ht="18.75" x14ac:dyDescent="0.25">
      <c r="A26" s="63"/>
      <c r="B26" s="65" t="s">
        <v>149</v>
      </c>
      <c r="C26" s="65">
        <v>7</v>
      </c>
      <c r="D26" s="65">
        <v>16280</v>
      </c>
      <c r="E26" s="65">
        <v>113960</v>
      </c>
      <c r="F26" s="63"/>
      <c r="G26" s="11"/>
      <c r="H26" s="11"/>
      <c r="I26" s="11"/>
      <c r="J26" s="11"/>
    </row>
    <row r="27" spans="1:10" ht="56.25" x14ac:dyDescent="0.25">
      <c r="A27" s="63"/>
      <c r="B27" s="65" t="s">
        <v>150</v>
      </c>
      <c r="C27" s="65">
        <v>1</v>
      </c>
      <c r="D27" s="65">
        <v>12900</v>
      </c>
      <c r="E27" s="65">
        <v>12900</v>
      </c>
      <c r="F27" s="63"/>
      <c r="G27" s="11"/>
      <c r="H27" s="11"/>
      <c r="I27" s="11"/>
      <c r="J27" s="11"/>
    </row>
    <row r="28" spans="1:10" ht="45" customHeight="1" x14ac:dyDescent="0.25">
      <c r="A28" s="63"/>
      <c r="B28" s="65" t="s">
        <v>151</v>
      </c>
      <c r="C28" s="65">
        <v>1</v>
      </c>
      <c r="D28" s="65">
        <v>12900</v>
      </c>
      <c r="E28" s="65">
        <v>12900</v>
      </c>
      <c r="F28" s="63"/>
      <c r="G28" s="11"/>
      <c r="H28" s="11"/>
      <c r="I28" s="11"/>
      <c r="J28" s="11"/>
    </row>
    <row r="29" spans="1:10" ht="42" customHeight="1" x14ac:dyDescent="0.25">
      <c r="A29" s="63"/>
      <c r="B29" s="65" t="s">
        <v>152</v>
      </c>
      <c r="C29" s="65">
        <v>1</v>
      </c>
      <c r="D29" s="65">
        <v>273900</v>
      </c>
      <c r="E29" s="65">
        <v>273900</v>
      </c>
      <c r="F29" s="63"/>
      <c r="G29" s="11"/>
      <c r="H29" s="11"/>
      <c r="I29" s="11"/>
      <c r="J29" s="11"/>
    </row>
    <row r="30" spans="1:10" ht="42" customHeight="1" x14ac:dyDescent="0.25">
      <c r="A30" s="63"/>
      <c r="B30" s="65" t="s">
        <v>153</v>
      </c>
      <c r="C30" s="65">
        <v>20</v>
      </c>
      <c r="D30" s="65">
        <v>65900</v>
      </c>
      <c r="E30" s="65">
        <v>1318000</v>
      </c>
      <c r="F30" s="62"/>
      <c r="G30" s="11"/>
      <c r="H30" s="11"/>
      <c r="I30" s="11"/>
      <c r="J30" s="11"/>
    </row>
    <row r="31" spans="1:10" ht="18.75" x14ac:dyDescent="0.25">
      <c r="A31" s="62"/>
      <c r="B31" s="66"/>
      <c r="C31" s="105" t="s">
        <v>154</v>
      </c>
      <c r="D31" s="105"/>
      <c r="E31" s="66">
        <v>7483060</v>
      </c>
      <c r="F31" s="11"/>
      <c r="G31" s="11"/>
      <c r="H31" s="11"/>
      <c r="I31" s="11"/>
      <c r="J31" s="11"/>
    </row>
    <row r="32" spans="1:10" x14ac:dyDescent="0.25">
      <c r="B32" s="11"/>
      <c r="C32" s="11"/>
      <c r="D32" s="11"/>
      <c r="E32" s="11"/>
      <c r="F32" s="11"/>
      <c r="G32" s="11"/>
      <c r="H32" s="11"/>
      <c r="I32" s="11"/>
      <c r="J32" s="11"/>
    </row>
    <row r="33" spans="2:10" x14ac:dyDescent="0.25">
      <c r="B33" s="11"/>
      <c r="C33" s="11"/>
      <c r="D33" s="11"/>
      <c r="E33" s="11"/>
      <c r="F33" s="11"/>
      <c r="G33" s="11"/>
      <c r="H33" s="11"/>
      <c r="I33" s="11"/>
      <c r="J33" s="11"/>
    </row>
    <row r="34" spans="2:10" x14ac:dyDescent="0.25">
      <c r="B34" s="11"/>
      <c r="C34" s="11"/>
      <c r="D34" s="11"/>
      <c r="E34" s="11"/>
      <c r="F34" s="11"/>
      <c r="G34" s="11"/>
      <c r="H34" s="11"/>
      <c r="I34" s="11"/>
      <c r="J34" s="11"/>
    </row>
  </sheetData>
  <mergeCells count="1">
    <mergeCell ref="C31:D31"/>
  </mergeCell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22" sqref="C22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ЛС</vt:lpstr>
      <vt:lpstr>Лист3</vt:lpstr>
      <vt:lpstr>дез.ср</vt:lpstr>
      <vt:lpstr>реактив</vt:lpstr>
      <vt:lpstr>реактив 2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Жансерик</cp:lastModifiedBy>
  <cp:lastPrinted>2022-03-16T11:27:41Z</cp:lastPrinted>
  <dcterms:created xsi:type="dcterms:W3CDTF">2018-01-30T07:42:49Z</dcterms:created>
  <dcterms:modified xsi:type="dcterms:W3CDTF">2022-04-15T10:08:37Z</dcterms:modified>
</cp:coreProperties>
</file>