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21\1729\5\"/>
    </mc:Choice>
  </mc:AlternateContent>
  <bookViews>
    <workbookView xWindow="0" yWindow="0" windowWidth="21600" windowHeight="9735" firstSheet="1" activeTab="1"/>
  </bookViews>
  <sheets>
    <sheet name="ЛС" sheetId="1" state="hidden" r:id="rId1"/>
    <sheet name="ИМН" sheetId="2" r:id="rId2"/>
    <sheet name="дез.ср" sheetId="3" state="hidden" r:id="rId3"/>
    <sheet name="реактив" sheetId="5" state="hidden" r:id="rId4"/>
    <sheet name="реактив 2" sheetId="6" state="hidden" r:id="rId5"/>
    <sheet name="Лист1" sheetId="7" state="hidden" r:id="rId6"/>
    <sheet name="Лек.ср" sheetId="8" r:id="rId7"/>
  </sheets>
  <definedNames>
    <definedName name="_xlnm._FilterDatabase" localSheetId="1" hidden="1">ИМН!$A$1:$G$145</definedName>
    <definedName name="_xlnm._FilterDatabase" localSheetId="0" hidden="1">ЛС!$A$2:$G$63</definedName>
  </definedNames>
  <calcPr calcId="152511" refMode="R1C1"/>
</workbook>
</file>

<file path=xl/calcChain.xml><?xml version="1.0" encoding="utf-8"?>
<calcChain xmlns="http://schemas.openxmlformats.org/spreadsheetml/2006/main">
  <c r="G3" i="8" l="1"/>
  <c r="G4" i="8"/>
  <c r="G5" i="8"/>
  <c r="G2" i="8"/>
  <c r="G28" i="2" l="1"/>
  <c r="G29" i="2"/>
  <c r="G27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5" i="2"/>
  <c r="G12" i="1"/>
  <c r="G28" i="1" l="1"/>
  <c r="G56" i="1"/>
  <c r="G4" i="1"/>
  <c r="G18" i="1"/>
  <c r="G55" i="1"/>
  <c r="G45" i="1"/>
  <c r="G10" i="1" l="1"/>
  <c r="G38" i="1"/>
  <c r="G40" i="1"/>
  <c r="G30" i="1"/>
  <c r="G50" i="1"/>
  <c r="G29" i="1"/>
  <c r="G54" i="1"/>
  <c r="G46" i="1"/>
  <c r="G27" i="1"/>
  <c r="G51" i="1"/>
  <c r="G39" i="1"/>
  <c r="G5" i="1" l="1"/>
  <c r="G6" i="1"/>
  <c r="G7" i="1"/>
  <c r="G8" i="1"/>
  <c r="G9" i="1"/>
  <c r="G3" i="1"/>
  <c r="G11" i="1"/>
  <c r="G13" i="1"/>
  <c r="G37" i="1"/>
  <c r="G41" i="1"/>
  <c r="G16" i="1"/>
  <c r="G52" i="1"/>
  <c r="G17" i="1"/>
  <c r="G14" i="1"/>
  <c r="G47" i="1"/>
  <c r="G15" i="1"/>
</calcChain>
</file>

<file path=xl/sharedStrings.xml><?xml version="1.0" encoding="utf-8"?>
<sst xmlns="http://schemas.openxmlformats.org/spreadsheetml/2006/main" count="331" uniqueCount="218">
  <si>
    <t>количество</t>
  </si>
  <si>
    <t>цена</t>
  </si>
  <si>
    <t>сумма</t>
  </si>
  <si>
    <t>международное наименование</t>
  </si>
  <si>
    <t xml:space="preserve">Декстроза </t>
  </si>
  <si>
    <t xml:space="preserve">Кальция глюконат </t>
  </si>
  <si>
    <t>Комплекс аминокислот</t>
  </si>
  <si>
    <t>Нистатин</t>
  </si>
  <si>
    <t>Нитроглицерин</t>
  </si>
  <si>
    <t xml:space="preserve">Парацетамол </t>
  </si>
  <si>
    <t>Сальбутамол</t>
  </si>
  <si>
    <t>Фолиевая кислота</t>
  </si>
  <si>
    <t>Хлорамфеникол</t>
  </si>
  <si>
    <t>Этанол</t>
  </si>
  <si>
    <t>Нифедипин</t>
  </si>
  <si>
    <t>Фентанил</t>
  </si>
  <si>
    <t>№ п/п</t>
  </si>
  <si>
    <t>Торговое наименование</t>
  </si>
  <si>
    <t>Глюкоза</t>
  </si>
  <si>
    <t>Нитроглицерин-KZ</t>
  </si>
  <si>
    <t>Парацетамол</t>
  </si>
  <si>
    <t>Вентолин дыхательный раствор</t>
  </si>
  <si>
    <t>Спирт этиловый</t>
  </si>
  <si>
    <t xml:space="preserve">     форма выпуска</t>
  </si>
  <si>
    <t>раствор для инфузий 10% 200мл</t>
  </si>
  <si>
    <t>таблетки 0,5г</t>
  </si>
  <si>
    <t>таблетки 500000 ЕД</t>
  </si>
  <si>
    <t>таблетки подъязычные 0,5мг</t>
  </si>
  <si>
    <t>таблетки 500мг</t>
  </si>
  <si>
    <t>раствор для небулайзера 5мг/мл, 20мл</t>
  </si>
  <si>
    <t>таблетки 1мг</t>
  </si>
  <si>
    <t>линимент 10% 25 г</t>
  </si>
  <si>
    <t>раствор для инъекций 0,005% по 2мл</t>
  </si>
  <si>
    <t>раствор для инъекций 10% по 5 мл</t>
  </si>
  <si>
    <t>Аминокислоты</t>
  </si>
  <si>
    <t>Аминовен Инфант</t>
  </si>
  <si>
    <t>Амри-К</t>
  </si>
  <si>
    <t>раствор в/м 10 мг/мл</t>
  </si>
  <si>
    <t>Фитоменадион</t>
  </si>
  <si>
    <t>таблетки 250 мг</t>
  </si>
  <si>
    <t>№п/п</t>
  </si>
  <si>
    <t xml:space="preserve">Наименование </t>
  </si>
  <si>
    <t>краткая характеристика</t>
  </si>
  <si>
    <t>Ед.изм</t>
  </si>
  <si>
    <t>заявка</t>
  </si>
  <si>
    <t>шт</t>
  </si>
  <si>
    <t>номер п/п</t>
  </si>
  <si>
    <t xml:space="preserve">наименование </t>
  </si>
  <si>
    <t>единица измерения</t>
  </si>
  <si>
    <t xml:space="preserve">Дезинфицирующее средство </t>
  </si>
  <si>
    <t>канистра 5л</t>
  </si>
  <si>
    <t>Дезинфицирующее средство ,хлор таблетки №300</t>
  </si>
  <si>
    <t>банка 1кг</t>
  </si>
  <si>
    <t>Антимикробный средство</t>
  </si>
  <si>
    <t>эйрлесс флакон 1л</t>
  </si>
  <si>
    <t>Евро флакон 1л</t>
  </si>
  <si>
    <t>флакон 0,1л</t>
  </si>
  <si>
    <t xml:space="preserve">Антибактериальное мыло </t>
  </si>
  <si>
    <t xml:space="preserve"> эйрлесс флакон 1л</t>
  </si>
  <si>
    <t>уп</t>
  </si>
  <si>
    <r>
      <t xml:space="preserve">Гемоглобин - Витал - </t>
    </r>
    <r>
      <rPr>
        <b/>
        <sz val="12"/>
        <color theme="1"/>
        <rFont val="Times New Roman"/>
        <family val="1"/>
        <charset val="204"/>
      </rPr>
      <t>В.15. 13.</t>
    </r>
  </si>
  <si>
    <t>кг</t>
  </si>
  <si>
    <t>Сульфасалициловая кислота</t>
  </si>
  <si>
    <r>
      <t xml:space="preserve">Рф – Латекс  - Витал - </t>
    </r>
    <r>
      <rPr>
        <b/>
        <sz val="12"/>
        <color theme="1"/>
        <rFont val="Times New Roman"/>
        <family val="1"/>
        <charset val="204"/>
      </rPr>
      <t>В.  202 .  125</t>
    </r>
    <r>
      <rPr>
        <sz val="12"/>
        <color theme="1"/>
        <rFont val="Times New Roman"/>
        <family val="1"/>
        <charset val="204"/>
      </rPr>
      <t xml:space="preserve"> </t>
    </r>
  </si>
  <si>
    <t>Бруцеллезный диагностикум</t>
  </si>
  <si>
    <t>Антиген кардиолипиновый для реакции микропреципитации                                                                                ( Антиген кардиолипиновый для РМП) 2 комплекта</t>
  </si>
  <si>
    <t>контейнер</t>
  </si>
  <si>
    <t xml:space="preserve">Раствор поляризующий </t>
  </si>
  <si>
    <t>раствор для инфузий 200мл стерильно</t>
  </si>
  <si>
    <t xml:space="preserve">Фурациллин </t>
  </si>
  <si>
    <t>раствор 0,02% 200мл стерильно</t>
  </si>
  <si>
    <t>Натрия хлорид</t>
  </si>
  <si>
    <t xml:space="preserve">Трисоль </t>
  </si>
  <si>
    <t xml:space="preserve">Фенобарбитал </t>
  </si>
  <si>
    <t xml:space="preserve">порошок 0,005+глюкоза 0,15г </t>
  </si>
  <si>
    <t xml:space="preserve">Перекись водорода </t>
  </si>
  <si>
    <t xml:space="preserve">Рингер </t>
  </si>
  <si>
    <t>Рингера</t>
  </si>
  <si>
    <t xml:space="preserve">Вода дистиллированная </t>
  </si>
  <si>
    <t>в 1 литрах</t>
  </si>
  <si>
    <t xml:space="preserve">Формалин </t>
  </si>
  <si>
    <t>раствор 40% 200мл</t>
  </si>
  <si>
    <t>Йод,калия йодид,глицерин ,вода</t>
  </si>
  <si>
    <t>Люголя раствор с глицерином</t>
  </si>
  <si>
    <t>раствор на глицерине 50мл</t>
  </si>
  <si>
    <t xml:space="preserve">Хлоргексидин </t>
  </si>
  <si>
    <t>Атропина сульфат</t>
  </si>
  <si>
    <t>раствор для инъекций 1мг/мл</t>
  </si>
  <si>
    <t>Инфезол 100</t>
  </si>
  <si>
    <t>раствор для инфузий, 250мл</t>
  </si>
  <si>
    <t xml:space="preserve">Дисоль </t>
  </si>
  <si>
    <t>раствор для инфузий 5% 200мл</t>
  </si>
  <si>
    <t>промедол</t>
  </si>
  <si>
    <t>тримеперидин</t>
  </si>
  <si>
    <t>раствор для инъекций 2% по 1мл</t>
  </si>
  <si>
    <t>Коагил-VII</t>
  </si>
  <si>
    <t>лиофилизат для приготовления раствора для внутривенного введения 2,4 мг</t>
  </si>
  <si>
    <t>Эптаког альфа (активированный)</t>
  </si>
  <si>
    <t xml:space="preserve">Дидрогестерон </t>
  </si>
  <si>
    <t>Дюфастон®</t>
  </si>
  <si>
    <t>таблетки 10 мг</t>
  </si>
  <si>
    <t>Ед/изм</t>
  </si>
  <si>
    <t>Кол-во</t>
  </si>
  <si>
    <t>Гемоталогический  разбавитель 20 л для гемотолог-го Анализатор Swelad Alfa</t>
  </si>
  <si>
    <t>Гемоталогический  лизирующий реагент 5 л для гемотолог-го Анализатор Swelad Alfa</t>
  </si>
  <si>
    <t>«С»РБ Витал</t>
  </si>
  <si>
    <t>АСЛ(О) Витал</t>
  </si>
  <si>
    <t>Тест полоски индикатора для опр-я кетона</t>
  </si>
  <si>
    <t>Тест полоски индикатора для опр-я кетона в 1-м №50</t>
  </si>
  <si>
    <t>Тест полоски для опр-я белка в моче</t>
  </si>
  <si>
    <t>Тест полоски для опр-я глюкозы в моче в 1-м</t>
  </si>
  <si>
    <t>Тест полоски РН в крови</t>
  </si>
  <si>
    <t xml:space="preserve">             Натрий лимонный кислый 3-х замещенный</t>
  </si>
  <si>
    <t>АЧТВ</t>
  </si>
  <si>
    <t>Тест-полоски для анализатора Cobash 232</t>
  </si>
  <si>
    <t xml:space="preserve">уп </t>
  </si>
  <si>
    <t>Pipettes Cobos(шприц)</t>
  </si>
  <si>
    <t xml:space="preserve">Тест полоски для опр-я глюкозы в моче </t>
  </si>
  <si>
    <t>Дицинон®</t>
  </si>
  <si>
    <t xml:space="preserve">Этамзилат </t>
  </si>
  <si>
    <t>раствор для инфузий 10% по 100 мл</t>
  </si>
  <si>
    <t>раствор 3% 90мл</t>
  </si>
  <si>
    <t>таблетки,покрытые оболочкой 20мг</t>
  </si>
  <si>
    <t>раствор 0,05% 100мл</t>
  </si>
  <si>
    <t>На реагенты  для автоматического биохимического анализатора Respons</t>
  </si>
  <si>
    <t>910(производства Diagnostic Systems GmbH.Германия )</t>
  </si>
  <si>
    <t>Найменование</t>
  </si>
  <si>
    <t>Кол-во на 12 месяцев</t>
  </si>
  <si>
    <t>Цена</t>
  </si>
  <si>
    <t xml:space="preserve"> Годовая сумма,тенге</t>
  </si>
  <si>
    <t>a-Амилазы (AMS C C FS  )</t>
  </si>
  <si>
    <t>Аланинаминотрансферазы( ALTUFS   )</t>
  </si>
  <si>
    <t>Аспартатаминотрансферазы( ASTUVFS )</t>
  </si>
  <si>
    <t>Щелочной фосфатазы(  ALPFS )</t>
  </si>
  <si>
    <t>Холестерин(  CHOLFS  )</t>
  </si>
  <si>
    <t>Триглицеридов  ( TG FS )(5 минут )</t>
  </si>
  <si>
    <t>Альбумина (  ALBU FS )</t>
  </si>
  <si>
    <t>Глюкозы ( GLU GOD FS fast )(5 минут)</t>
  </si>
  <si>
    <t>Мочевины ( UREA FS  )</t>
  </si>
  <si>
    <t>Мочевой кислоты  (  URIC ASID FS TOOS  )</t>
  </si>
  <si>
    <t>Общего белка (  TP FS )</t>
  </si>
  <si>
    <t>Билирубина общего  (   BIL Auto TotaI FS)</t>
  </si>
  <si>
    <t xml:space="preserve"> Lipase DC FS</t>
  </si>
  <si>
    <t>Креатинина( CREAT FS   )</t>
  </si>
  <si>
    <t>Железа (  Iron FS  )</t>
  </si>
  <si>
    <t>Магния ( Mg XL FS   )</t>
  </si>
  <si>
    <t>Натрия ( Sodium FS   )</t>
  </si>
  <si>
    <t xml:space="preserve"> TruLab N   ( Assayed   )</t>
  </si>
  <si>
    <t xml:space="preserve">  TruLab P   ( Assayed   ) </t>
  </si>
  <si>
    <t xml:space="preserve">   TruCaI U</t>
  </si>
  <si>
    <t xml:space="preserve">     TruCaI E</t>
  </si>
  <si>
    <t xml:space="preserve">  Пробирки для образцов (4х250 pieces)</t>
  </si>
  <si>
    <t>Чистящее средство CIeaner A ,4*60mI</t>
  </si>
  <si>
    <t>Чистящее средство CIeaner B ,4*60mI</t>
  </si>
  <si>
    <t xml:space="preserve">  Кюветы одна уп. 256 шт (    3840 лунок   )</t>
  </si>
  <si>
    <t>Итого :</t>
  </si>
  <si>
    <t>не знаем</t>
  </si>
  <si>
    <t>не знаю</t>
  </si>
  <si>
    <t>нет такого размера</t>
  </si>
  <si>
    <t>плотность какая?</t>
  </si>
  <si>
    <t>повтор №44</t>
  </si>
  <si>
    <t>размер?</t>
  </si>
  <si>
    <t>уп №25</t>
  </si>
  <si>
    <t>уп №30</t>
  </si>
  <si>
    <t>размер кайда? Гипсовый или полимерный?</t>
  </si>
  <si>
    <t xml:space="preserve">размер кайда? </t>
  </si>
  <si>
    <t>автомат</t>
  </si>
  <si>
    <t>не точно</t>
  </si>
  <si>
    <t>не медизделие</t>
  </si>
  <si>
    <t xml:space="preserve">раствор для инфузий 200 мл </t>
  </si>
  <si>
    <t>Глюкоза безводная, натрия хлорид, калия хлорид, натрия цитрат</t>
  </si>
  <si>
    <t>порошок для приготовле- ния раствора для приема внутрь, 18,9 г</t>
  </si>
  <si>
    <t>Регидрон</t>
  </si>
  <si>
    <t>раствор для наружного применения 70%  50 мл</t>
  </si>
  <si>
    <t>раствор для наружного применения 90%  50 мл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</si>
  <si>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</si>
  <si>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Игла бабочка </t>
  </si>
  <si>
    <t>разм 24G</t>
  </si>
  <si>
    <t xml:space="preserve">Заявка на 2021г </t>
  </si>
  <si>
    <t>Экспресс-тест для опред.Тропонина</t>
  </si>
  <si>
    <t>Корпус бактерецидный лампа в компл.</t>
  </si>
  <si>
    <t xml:space="preserve">Генерис </t>
  </si>
  <si>
    <t xml:space="preserve">Тест полоски для определения алкоголя в слюне алкотест </t>
  </si>
  <si>
    <t xml:space="preserve">передвижной кварц. </t>
  </si>
  <si>
    <t>Тест -панель для опр.наркот-в в маче</t>
  </si>
  <si>
    <t xml:space="preserve">Шелк хирургический </t>
  </si>
  <si>
    <t>с иглой, 75 см м.р. 6 USP 3-4</t>
  </si>
  <si>
    <t xml:space="preserve"> шт</t>
  </si>
  <si>
    <t>Катетер переферический</t>
  </si>
  <si>
    <t>G20</t>
  </si>
  <si>
    <t>Физионил 40 с глюкозой</t>
  </si>
  <si>
    <t>Раствор для перитонеального диализа, 1.36%, 2000 мл № 4</t>
  </si>
  <si>
    <t>Амброксол 15</t>
  </si>
  <si>
    <t>Амброксол</t>
  </si>
  <si>
    <t>Сироп, 100 мл</t>
  </si>
  <si>
    <t>емкости для сбора колюще-режущих мед/отходов о/разовые</t>
  </si>
  <si>
    <t>класс Б цвет жельтый  объем 6 литр</t>
  </si>
  <si>
    <t>класс Б цвет жельтый  объем 10 литр</t>
  </si>
  <si>
    <t>Шприц одноразовый</t>
  </si>
  <si>
    <t>5 мл 3-х компонентные</t>
  </si>
  <si>
    <t>10 мл 3-х компонентные</t>
  </si>
  <si>
    <t>20 мл 3-х компонентные</t>
  </si>
  <si>
    <t>G14</t>
  </si>
  <si>
    <t>G16</t>
  </si>
  <si>
    <t>Катетер Фолея</t>
  </si>
  <si>
    <t>Катетер Фолея 2-х ходовой размер 20</t>
  </si>
  <si>
    <t>Катетер Фолея 2-х ходовой размер 22</t>
  </si>
  <si>
    <t>Катетер Фолея 2-х ходовой размер 18</t>
  </si>
  <si>
    <t>Катетер Фолея 2-х ходовой размер 16</t>
  </si>
  <si>
    <t>индикатор воздушной</t>
  </si>
  <si>
    <t>132гр№1000</t>
  </si>
  <si>
    <t>Лейкопластырь 5х500см</t>
  </si>
  <si>
    <t>класс Б цвет жельтый  объем 3 литр</t>
  </si>
  <si>
    <t xml:space="preserve"> </t>
  </si>
  <si>
    <t>ГКП на ПХВ "Мангистауская ЦРБ" УЗ МО</t>
  </si>
  <si>
    <t>Кассета CR MD 1.0 General SET 35x43 cm</t>
  </si>
  <si>
    <t>Кассета CR MD 1.0 General SET 24x30 cm</t>
  </si>
  <si>
    <t xml:space="preserve">18x24 cmКассета CR MD 1.0 General 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</si>
</sst>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0"/>
    <numFmt numFmtId="165" formatCode="[$-419]General"/>
    <numFmt numFmtId="166" formatCode="[$-419]#,##0.00"/>
  </numFmts>
  <fonts count="41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33333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.5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/>
    </xf>
    <xf numFmtId="43" fontId="11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9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2" borderId="2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4" fillId="2" borderId="1" xfId="0" applyFont="1" applyFill="1" applyBorder="1"/>
    <xf numFmtId="0" fontId="6" fillId="2" borderId="1" xfId="0" applyFont="1" applyFill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 indent="1"/>
    </xf>
    <xf numFmtId="0" fontId="4" fillId="0" borderId="1" xfId="0" applyNumberFormat="1" applyFont="1" applyBorder="1" applyAlignment="1">
      <alignment horizontal="right" wrapText="1" indent="1"/>
    </xf>
    <xf numFmtId="0" fontId="4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 inden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3" fillId="2" borderId="1" xfId="0" applyFont="1" applyFill="1" applyBorder="1"/>
    <xf numFmtId="0" fontId="3" fillId="2" borderId="1" xfId="0" applyFont="1" applyFill="1" applyBorder="1"/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6" fillId="0" borderId="0" xfId="0" applyFont="1"/>
    <xf numFmtId="0" fontId="5" fillId="0" borderId="1" xfId="0" applyFont="1" applyBorder="1"/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2" borderId="0" xfId="0" applyFill="1"/>
    <xf numFmtId="0" fontId="21" fillId="2" borderId="4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" fillId="2" borderId="4" xfId="0" applyFont="1" applyFill="1" applyBorder="1"/>
    <xf numFmtId="0" fontId="14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6" fillId="0" borderId="0" xfId="0" applyFont="1" applyBorder="1"/>
    <xf numFmtId="0" fontId="1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3" fillId="2" borderId="4" xfId="0" applyFont="1" applyFill="1" applyBorder="1"/>
    <xf numFmtId="4" fontId="21" fillId="2" borderId="1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0" fontId="13" fillId="2" borderId="4" xfId="0" applyFont="1" applyFill="1" applyBorder="1" applyAlignment="1" applyProtection="1">
      <alignment vertical="center" wrapText="1"/>
    </xf>
    <xf numFmtId="0" fontId="17" fillId="2" borderId="1" xfId="0" applyFont="1" applyFill="1" applyBorder="1"/>
    <xf numFmtId="0" fontId="13" fillId="2" borderId="1" xfId="0" applyNumberFormat="1" applyFont="1" applyFill="1" applyBorder="1" applyAlignment="1" applyProtection="1">
      <alignment horizontal="right" vertical="center" wrapText="1"/>
    </xf>
    <xf numFmtId="0" fontId="13" fillId="2" borderId="2" xfId="0" applyFont="1" applyFill="1" applyBorder="1"/>
    <xf numFmtId="0" fontId="23" fillId="2" borderId="1" xfId="0" applyFont="1" applyFill="1" applyBorder="1"/>
    <xf numFmtId="4" fontId="13" fillId="2" borderId="2" xfId="5" applyNumberFormat="1" applyFont="1" applyFill="1" applyBorder="1" applyAlignment="1" applyProtection="1">
      <alignment horizontal="right" vertical="center" wrapText="1"/>
    </xf>
    <xf numFmtId="4" fontId="13" fillId="2" borderId="11" xfId="0" applyNumberFormat="1" applyFont="1" applyFill="1" applyBorder="1" applyAlignment="1" applyProtection="1">
      <alignment horizontal="right" vertical="center" wrapText="1"/>
    </xf>
    <xf numFmtId="4" fontId="19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26" fillId="0" borderId="0" xfId="0" applyFont="1"/>
    <xf numFmtId="0" fontId="27" fillId="0" borderId="0" xfId="0" applyFont="1"/>
    <xf numFmtId="0" fontId="27" fillId="0" borderId="0" xfId="0" applyFont="1" applyBorder="1"/>
    <xf numFmtId="0" fontId="27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1" fillId="0" borderId="4" xfId="0" applyFont="1" applyFill="1" applyBorder="1"/>
    <xf numFmtId="0" fontId="29" fillId="0" borderId="1" xfId="0" applyFont="1" applyBorder="1"/>
    <xf numFmtId="0" fontId="25" fillId="0" borderId="1" xfId="0" applyFont="1" applyBorder="1" applyAlignment="1">
      <alignment horizontal="center" vertical="top" wrapText="1"/>
    </xf>
    <xf numFmtId="0" fontId="4" fillId="2" borderId="2" xfId="0" applyFont="1" applyFill="1" applyBorder="1"/>
    <xf numFmtId="0" fontId="21" fillId="2" borderId="2" xfId="0" applyFont="1" applyFill="1" applyBorder="1" applyAlignment="1" applyProtection="1">
      <alignment vertical="center" wrapText="1"/>
    </xf>
    <xf numFmtId="0" fontId="0" fillId="2" borderId="1" xfId="0" applyFill="1" applyBorder="1"/>
    <xf numFmtId="0" fontId="1" fillId="6" borderId="2" xfId="0" applyFont="1" applyFill="1" applyBorder="1"/>
    <xf numFmtId="0" fontId="1" fillId="6" borderId="1" xfId="0" applyFont="1" applyFill="1" applyBorder="1"/>
    <xf numFmtId="0" fontId="31" fillId="0" borderId="0" xfId="0" applyFont="1" applyAlignment="1">
      <alignment wrapText="1"/>
    </xf>
    <xf numFmtId="0" fontId="30" fillId="0" borderId="0" xfId="0" applyFont="1"/>
    <xf numFmtId="0" fontId="31" fillId="0" borderId="1" xfId="0" applyFont="1" applyBorder="1"/>
    <xf numFmtId="0" fontId="31" fillId="6" borderId="1" xfId="0" applyFont="1" applyFill="1" applyBorder="1" applyAlignment="1">
      <alignment wrapText="1"/>
    </xf>
    <xf numFmtId="0" fontId="1" fillId="6" borderId="4" xfId="0" applyFont="1" applyFill="1" applyBorder="1"/>
    <xf numFmtId="0" fontId="6" fillId="6" borderId="1" xfId="0" applyFont="1" applyFill="1" applyBorder="1"/>
    <xf numFmtId="0" fontId="13" fillId="6" borderId="2" xfId="0" applyFont="1" applyFill="1" applyBorder="1"/>
    <xf numFmtId="4" fontId="32" fillId="0" borderId="0" xfId="0" applyNumberFormat="1" applyFont="1"/>
    <xf numFmtId="0" fontId="1" fillId="6" borderId="0" xfId="0" applyFont="1" applyFill="1"/>
    <xf numFmtId="0" fontId="18" fillId="6" borderId="1" xfId="0" applyFont="1" applyFill="1" applyBorder="1"/>
    <xf numFmtId="0" fontId="16" fillId="2" borderId="0" xfId="8" applyNumberFormat="1" applyFont="1" applyFill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right" wrapText="1" inden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10" fillId="2" borderId="1" xfId="0" applyFont="1" applyFill="1" applyBorder="1"/>
    <xf numFmtId="0" fontId="16" fillId="0" borderId="1" xfId="0" applyFont="1" applyBorder="1"/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/>
    <xf numFmtId="0" fontId="9" fillId="0" borderId="1" xfId="0" applyFont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right" wrapText="1"/>
    </xf>
    <xf numFmtId="0" fontId="33" fillId="0" borderId="0" xfId="0" applyFont="1" applyBorder="1"/>
    <xf numFmtId="0" fontId="16" fillId="2" borderId="0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164" fontId="36" fillId="3" borderId="3" xfId="1" applyNumberFormat="1" applyFont="1" applyFill="1" applyBorder="1" applyAlignment="1" applyProtection="1">
      <alignment horizontal="center" vertical="center" wrapText="1"/>
    </xf>
    <xf numFmtId="165" fontId="36" fillId="4" borderId="1" xfId="1" applyNumberFormat="1" applyFont="1" applyFill="1" applyBorder="1" applyAlignment="1" applyProtection="1">
      <alignment horizontal="left" vertical="center" wrapText="1"/>
    </xf>
    <xf numFmtId="165" fontId="37" fillId="2" borderId="1" xfId="1" applyNumberFormat="1" applyFont="1" applyFill="1" applyBorder="1" applyAlignment="1" applyProtection="1">
      <alignment horizontal="left" vertical="center" wrapText="1"/>
    </xf>
    <xf numFmtId="165" fontId="37" fillId="4" borderId="1" xfId="1" applyNumberFormat="1" applyFont="1" applyFill="1" applyBorder="1" applyAlignment="1" applyProtection="1">
      <alignment horizontal="center" vertical="center" wrapText="1"/>
    </xf>
    <xf numFmtId="165" fontId="37" fillId="2" borderId="1" xfId="1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/>
    </xf>
    <xf numFmtId="164" fontId="36" fillId="3" borderId="1" xfId="1" applyNumberFormat="1" applyFont="1" applyFill="1" applyBorder="1" applyAlignment="1" applyProtection="1">
      <alignment horizontal="center" vertical="center" wrapText="1"/>
    </xf>
    <xf numFmtId="0" fontId="36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36" fillId="2" borderId="1" xfId="2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2" borderId="1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/>
    </xf>
    <xf numFmtId="0" fontId="36" fillId="2" borderId="1" xfId="3" applyFont="1" applyFill="1" applyBorder="1" applyAlignment="1">
      <alignment horizontal="left" vertical="center" wrapText="1"/>
    </xf>
    <xf numFmtId="0" fontId="36" fillId="2" borderId="13" xfId="2" applyFont="1" applyFill="1" applyBorder="1" applyAlignment="1">
      <alignment horizontal="left" vertical="center" wrapText="1"/>
    </xf>
    <xf numFmtId="165" fontId="36" fillId="4" borderId="1" xfId="1" applyNumberFormat="1" applyFont="1" applyFill="1" applyBorder="1" applyAlignment="1" applyProtection="1">
      <alignment horizontal="center" vertical="center" wrapText="1"/>
    </xf>
    <xf numFmtId="165" fontId="36" fillId="2" borderId="1" xfId="1" applyNumberFormat="1" applyFont="1" applyFill="1" applyBorder="1" applyAlignment="1" applyProtection="1">
      <alignment horizontal="center" vertical="center"/>
    </xf>
    <xf numFmtId="0" fontId="37" fillId="2" borderId="0" xfId="1" applyNumberFormat="1" applyFont="1" applyFill="1" applyBorder="1" applyAlignment="1" applyProtection="1">
      <alignment horizontal="right" vertical="center"/>
    </xf>
    <xf numFmtId="0" fontId="36" fillId="4" borderId="4" xfId="1" applyNumberFormat="1" applyFont="1" applyFill="1" applyBorder="1" applyAlignment="1" applyProtection="1">
      <alignment horizontal="left" vertical="center" wrapText="1"/>
    </xf>
    <xf numFmtId="0" fontId="37" fillId="4" borderId="4" xfId="1" applyNumberFormat="1" applyFont="1" applyFill="1" applyBorder="1" applyAlignment="1" applyProtection="1">
      <alignment horizontal="left" vertical="center" wrapText="1"/>
    </xf>
    <xf numFmtId="0" fontId="37" fillId="4" borderId="4" xfId="1" applyNumberFormat="1" applyFont="1" applyFill="1" applyBorder="1" applyAlignment="1" applyProtection="1">
      <alignment horizontal="right" vertical="center" wrapText="1"/>
    </xf>
    <xf numFmtId="0" fontId="37" fillId="2" borderId="4" xfId="1" applyNumberFormat="1" applyFont="1" applyFill="1" applyBorder="1" applyAlignment="1" applyProtection="1">
      <alignment horizontal="center" vertical="center"/>
    </xf>
    <xf numFmtId="43" fontId="36" fillId="2" borderId="1" xfId="4" applyFont="1" applyFill="1" applyBorder="1" applyAlignment="1" applyProtection="1">
      <alignment horizontal="center" vertical="center"/>
    </xf>
    <xf numFmtId="0" fontId="36" fillId="4" borderId="1" xfId="1" applyNumberFormat="1" applyFont="1" applyFill="1" applyBorder="1" applyAlignment="1" applyProtection="1">
      <alignment horizontal="left" vertical="center" wrapText="1"/>
    </xf>
    <xf numFmtId="0" fontId="37" fillId="4" borderId="1" xfId="1" applyNumberFormat="1" applyFont="1" applyFill="1" applyBorder="1" applyAlignment="1" applyProtection="1">
      <alignment horizontal="left" vertical="center" wrapText="1"/>
    </xf>
    <xf numFmtId="0" fontId="37" fillId="4" borderId="1" xfId="1" applyNumberFormat="1" applyFont="1" applyFill="1" applyBorder="1" applyAlignment="1" applyProtection="1">
      <alignment horizontal="right" vertical="center" wrapText="1"/>
    </xf>
    <xf numFmtId="0" fontId="37" fillId="2" borderId="1" xfId="1" applyNumberFormat="1" applyFont="1" applyFill="1" applyBorder="1" applyAlignment="1" applyProtection="1">
      <alignment horizontal="center" vertical="center"/>
    </xf>
    <xf numFmtId="165" fontId="36" fillId="4" borderId="1" xfId="1" applyNumberFormat="1" applyFont="1" applyFill="1" applyBorder="1" applyAlignment="1" applyProtection="1">
      <alignment horizontal="right" vertical="center" wrapText="1"/>
    </xf>
    <xf numFmtId="0" fontId="36" fillId="2" borderId="1" xfId="1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right" wrapText="1"/>
    </xf>
    <xf numFmtId="164" fontId="36" fillId="3" borderId="0" xfId="1" applyNumberFormat="1" applyFont="1" applyFill="1" applyBorder="1" applyAlignment="1" applyProtection="1">
      <alignment horizontal="center" vertical="center" wrapText="1"/>
    </xf>
    <xf numFmtId="0" fontId="16" fillId="0" borderId="0" xfId="8" applyNumberFormat="1" applyFont="1" applyBorder="1" applyAlignment="1">
      <alignment horizontal="left"/>
    </xf>
    <xf numFmtId="0" fontId="16" fillId="2" borderId="0" xfId="8" applyNumberFormat="1" applyFont="1" applyFill="1" applyBorder="1" applyAlignment="1">
      <alignment horizontal="left"/>
    </xf>
    <xf numFmtId="0" fontId="36" fillId="2" borderId="0" xfId="1" applyNumberFormat="1" applyFont="1" applyFill="1" applyBorder="1" applyAlignment="1" applyProtection="1">
      <alignment horizontal="left" vertical="center"/>
    </xf>
    <xf numFmtId="43" fontId="16" fillId="2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36" fillId="3" borderId="0" xfId="1" applyNumberFormat="1" applyFont="1" applyFill="1" applyBorder="1" applyAlignment="1" applyProtection="1">
      <alignment horizontal="center" vertical="center" wrapText="1"/>
    </xf>
    <xf numFmtId="0" fontId="36" fillId="4" borderId="0" xfId="1" applyNumberFormat="1" applyFont="1" applyFill="1" applyBorder="1" applyAlignment="1" applyProtection="1">
      <alignment horizontal="left" vertical="center" wrapText="1"/>
    </xf>
    <xf numFmtId="0" fontId="36" fillId="4" borderId="0" xfId="1" applyNumberFormat="1" applyFont="1" applyFill="1" applyBorder="1" applyAlignment="1" applyProtection="1">
      <alignment horizontal="right" vertical="center"/>
    </xf>
    <xf numFmtId="0" fontId="36" fillId="2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Border="1"/>
    <xf numFmtId="0" fontId="36" fillId="2" borderId="0" xfId="0" applyFont="1" applyFill="1" applyBorder="1"/>
    <xf numFmtId="0" fontId="36" fillId="4" borderId="0" xfId="1" applyNumberFormat="1" applyFont="1" applyFill="1" applyBorder="1" applyAlignment="1" applyProtection="1">
      <alignment horizontal="right" vertical="center" wrapText="1"/>
    </xf>
    <xf numFmtId="0" fontId="36" fillId="0" borderId="0" xfId="6" applyFont="1" applyBorder="1" applyAlignment="1" applyProtection="1">
      <alignment horizontal="left" vertical="center"/>
    </xf>
    <xf numFmtId="0" fontId="36" fillId="2" borderId="0" xfId="6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right"/>
    </xf>
    <xf numFmtId="0" fontId="36" fillId="2" borderId="0" xfId="3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165" fontId="36" fillId="4" borderId="0" xfId="1" applyNumberFormat="1" applyFont="1" applyFill="1" applyBorder="1" applyAlignment="1" applyProtection="1">
      <alignment horizontal="right" vertical="center" wrapText="1"/>
    </xf>
    <xf numFmtId="165" fontId="36" fillId="2" borderId="0" xfId="1" applyNumberFormat="1" applyFont="1" applyFill="1" applyBorder="1" applyAlignment="1" applyProtection="1">
      <alignment horizontal="right" vertical="center"/>
    </xf>
    <xf numFmtId="43" fontId="36" fillId="2" borderId="0" xfId="4" applyFont="1" applyFill="1" applyBorder="1" applyAlignment="1" applyProtection="1">
      <alignment horizontal="right" vertical="center"/>
    </xf>
    <xf numFmtId="0" fontId="36" fillId="2" borderId="0" xfId="2" applyNumberFormat="1" applyFont="1" applyFill="1" applyBorder="1" applyAlignment="1">
      <alignment horizontal="left" vertical="center" wrapText="1"/>
    </xf>
    <xf numFmtId="0" fontId="36" fillId="2" borderId="0" xfId="2" applyNumberFormat="1" applyFont="1" applyFill="1" applyBorder="1" applyAlignment="1">
      <alignment horizontal="right" wrapText="1"/>
    </xf>
    <xf numFmtId="0" fontId="36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vertical="center"/>
    </xf>
    <xf numFmtId="0" fontId="36" fillId="2" borderId="0" xfId="6" applyFont="1" applyFill="1" applyBorder="1" applyAlignment="1" applyProtection="1"/>
    <xf numFmtId="0" fontId="16" fillId="2" borderId="0" xfId="0" applyNumberFormat="1" applyFont="1" applyFill="1" applyBorder="1" applyAlignment="1">
      <alignment horizontal="right" vertical="center"/>
    </xf>
    <xf numFmtId="43" fontId="16" fillId="2" borderId="0" xfId="4" applyFont="1" applyFill="1" applyBorder="1" applyAlignment="1">
      <alignment horizontal="right" vertical="center"/>
    </xf>
    <xf numFmtId="0" fontId="16" fillId="2" borderId="0" xfId="0" applyFont="1" applyFill="1" applyBorder="1" applyAlignment="1">
      <alignment wrapText="1"/>
    </xf>
    <xf numFmtId="0" fontId="36" fillId="2" borderId="0" xfId="1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top" wrapText="1"/>
    </xf>
    <xf numFmtId="0" fontId="37" fillId="4" borderId="0" xfId="1" applyNumberFormat="1" applyFont="1" applyFill="1" applyBorder="1" applyAlignment="1" applyProtection="1">
      <alignment horizontal="left" vertical="center" wrapText="1"/>
    </xf>
    <xf numFmtId="0" fontId="37" fillId="4" borderId="0" xfId="1" applyNumberFormat="1" applyFont="1" applyFill="1" applyBorder="1" applyAlignment="1" applyProtection="1">
      <alignment horizontal="right" vertical="center" wrapText="1"/>
    </xf>
    <xf numFmtId="43" fontId="37" fillId="2" borderId="1" xfId="4" applyFont="1" applyFill="1" applyBorder="1" applyAlignment="1" applyProtection="1">
      <alignment horizontal="left" vertical="center"/>
    </xf>
    <xf numFmtId="0" fontId="38" fillId="0" borderId="0" xfId="0" applyFont="1" applyFill="1" applyBorder="1" applyAlignment="1">
      <alignment horizontal="center" vertical="center" wrapText="1"/>
    </xf>
    <xf numFmtId="4" fontId="33" fillId="0" borderId="0" xfId="0" applyNumberFormat="1" applyFont="1" applyBorder="1" applyAlignment="1">
      <alignment horizontal="right" vertical="center"/>
    </xf>
    <xf numFmtId="0" fontId="35" fillId="0" borderId="0" xfId="0" applyFont="1"/>
    <xf numFmtId="0" fontId="16" fillId="2" borderId="0" xfId="0" applyFont="1" applyFill="1" applyBorder="1" applyAlignment="1">
      <alignment horizontal="center" vertical="center"/>
    </xf>
    <xf numFmtId="4" fontId="16" fillId="2" borderId="0" xfId="4" applyNumberFormat="1" applyFont="1" applyFill="1" applyBorder="1" applyAlignment="1">
      <alignment horizontal="right" vertical="center"/>
    </xf>
    <xf numFmtId="0" fontId="16" fillId="0" borderId="0" xfId="0" applyFont="1" applyFill="1"/>
    <xf numFmtId="4" fontId="16" fillId="2" borderId="0" xfId="0" applyNumberFormat="1" applyFont="1" applyFill="1" applyBorder="1" applyAlignment="1">
      <alignment horizontal="right" vertical="center"/>
    </xf>
    <xf numFmtId="43" fontId="16" fillId="2" borderId="0" xfId="0" applyNumberFormat="1" applyFont="1" applyFill="1" applyBorder="1"/>
    <xf numFmtId="0" fontId="16" fillId="2" borderId="0" xfId="0" applyFont="1" applyFill="1"/>
    <xf numFmtId="0" fontId="35" fillId="0" borderId="1" xfId="0" applyFont="1" applyBorder="1"/>
    <xf numFmtId="43" fontId="35" fillId="2" borderId="0" xfId="0" applyNumberFormat="1" applyFont="1" applyFill="1" applyBorder="1"/>
    <xf numFmtId="4" fontId="37" fillId="2" borderId="0" xfId="4" applyNumberFormat="1" applyFont="1" applyFill="1" applyBorder="1" applyAlignment="1" applyProtection="1">
      <alignment horizontal="right" vertical="center"/>
    </xf>
    <xf numFmtId="4" fontId="36" fillId="2" borderId="0" xfId="4" applyNumberFormat="1" applyFont="1" applyFill="1" applyBorder="1" applyAlignment="1" applyProtection="1">
      <alignment horizontal="right" vertical="center"/>
    </xf>
    <xf numFmtId="164" fontId="36" fillId="4" borderId="0" xfId="1" applyNumberFormat="1" applyFont="1" applyFill="1" applyBorder="1" applyAlignment="1" applyProtection="1">
      <alignment horizontal="center" vertical="center" wrapText="1"/>
    </xf>
    <xf numFmtId="0" fontId="36" fillId="2" borderId="0" xfId="0" applyNumberFormat="1" applyFont="1" applyFill="1" applyBorder="1" applyAlignment="1">
      <alignment horizontal="left" vertical="center" wrapText="1"/>
    </xf>
    <xf numFmtId="0" fontId="36" fillId="2" borderId="0" xfId="2" applyNumberFormat="1" applyFont="1" applyFill="1" applyBorder="1" applyAlignment="1">
      <alignment horizontal="center" vertical="center" wrapText="1"/>
    </xf>
    <xf numFmtId="0" fontId="3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37" fillId="4" borderId="0" xfId="1" applyNumberFormat="1" applyFont="1" applyFill="1" applyBorder="1" applyAlignment="1" applyProtection="1">
      <alignment horizontal="center" vertical="center"/>
    </xf>
    <xf numFmtId="0" fontId="37" fillId="2" borderId="0" xfId="1" applyNumberFormat="1" applyFont="1" applyFill="1" applyBorder="1" applyAlignment="1" applyProtection="1">
      <alignment horizontal="center" vertical="center" wrapText="1"/>
    </xf>
    <xf numFmtId="4" fontId="36" fillId="2" borderId="0" xfId="1" applyNumberFormat="1" applyFont="1" applyFill="1" applyBorder="1" applyAlignment="1" applyProtection="1">
      <alignment horizontal="right" vertical="center" wrapText="1"/>
    </xf>
    <xf numFmtId="165" fontId="36" fillId="4" borderId="0" xfId="1" applyNumberFormat="1" applyFont="1" applyFill="1" applyBorder="1" applyAlignment="1" applyProtection="1">
      <alignment horizontal="left" vertical="center" wrapText="1"/>
    </xf>
    <xf numFmtId="165" fontId="36" fillId="2" borderId="0" xfId="1" applyNumberFormat="1" applyFont="1" applyFill="1" applyBorder="1" applyAlignment="1" applyProtection="1">
      <alignment horizontal="center" vertical="center" wrapText="1"/>
    </xf>
    <xf numFmtId="165" fontId="36" fillId="4" borderId="0" xfId="1" applyNumberFormat="1" applyFont="1" applyFill="1" applyBorder="1" applyAlignment="1" applyProtection="1">
      <alignment horizontal="center" vertical="center"/>
    </xf>
    <xf numFmtId="165" fontId="36" fillId="2" borderId="0" xfId="1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 wrapText="1"/>
    </xf>
    <xf numFmtId="0" fontId="36" fillId="4" borderId="0" xfId="1" applyNumberFormat="1" applyFont="1" applyFill="1" applyBorder="1" applyAlignment="1" applyProtection="1">
      <alignment horizontal="center" vertical="center"/>
    </xf>
    <xf numFmtId="0" fontId="36" fillId="2" borderId="0" xfId="1" applyNumberFormat="1" applyFont="1" applyFill="1" applyBorder="1" applyAlignment="1" applyProtection="1">
      <alignment horizontal="center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4" fontId="16" fillId="5" borderId="0" xfId="0" applyNumberFormat="1" applyFont="1" applyFill="1" applyBorder="1" applyAlignment="1">
      <alignment horizontal="right" vertical="center"/>
    </xf>
    <xf numFmtId="0" fontId="37" fillId="2" borderId="0" xfId="1" applyNumberFormat="1" applyFont="1" applyFill="1" applyBorder="1" applyAlignment="1" applyProtection="1">
      <alignment horizontal="center" vertical="center"/>
    </xf>
    <xf numFmtId="0" fontId="39" fillId="2" borderId="0" xfId="0" applyFont="1" applyFill="1" applyBorder="1"/>
    <xf numFmtId="0" fontId="3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 inden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4" fontId="37" fillId="5" borderId="0" xfId="4" applyNumberFormat="1" applyFont="1" applyFill="1" applyBorder="1" applyAlignment="1" applyProtection="1">
      <alignment horizontal="right" vertical="center"/>
    </xf>
    <xf numFmtId="0" fontId="36" fillId="4" borderId="0" xfId="1" applyNumberFormat="1" applyFont="1" applyFill="1" applyBorder="1" applyAlignment="1" applyProtection="1">
      <alignment horizontal="center" vertical="center" wrapText="1"/>
    </xf>
    <xf numFmtId="0" fontId="36" fillId="2" borderId="0" xfId="1" applyNumberFormat="1" applyFont="1" applyFill="1" applyBorder="1" applyAlignment="1" applyProtection="1">
      <alignment horizontal="center" vertical="center"/>
    </xf>
    <xf numFmtId="0" fontId="36" fillId="2" borderId="0" xfId="3" applyNumberFormat="1" applyFont="1" applyFill="1" applyBorder="1" applyAlignment="1">
      <alignment horizontal="left" vertical="center" wrapText="1"/>
    </xf>
    <xf numFmtId="0" fontId="36" fillId="2" borderId="0" xfId="1" applyNumberFormat="1" applyFont="1" applyFill="1" applyBorder="1" applyAlignment="1">
      <alignment horizontal="left" vertical="center" wrapText="1"/>
    </xf>
    <xf numFmtId="0" fontId="36" fillId="5" borderId="0" xfId="1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left" vertical="center"/>
    </xf>
    <xf numFmtId="0" fontId="37" fillId="4" borderId="0" xfId="1" applyNumberFormat="1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/>
    <xf numFmtId="0" fontId="37" fillId="2" borderId="0" xfId="0" applyFont="1" applyFill="1" applyBorder="1"/>
    <xf numFmtId="166" fontId="36" fillId="2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>
      <alignment vertical="top" wrapText="1"/>
    </xf>
    <xf numFmtId="0" fontId="36" fillId="2" borderId="0" xfId="0" applyFont="1" applyFill="1" applyBorder="1" applyAlignment="1">
      <alignment vertical="center"/>
    </xf>
    <xf numFmtId="4" fontId="36" fillId="5" borderId="0" xfId="4" applyNumberFormat="1" applyFont="1" applyFill="1" applyBorder="1" applyAlignment="1" applyProtection="1">
      <alignment horizontal="right" vertical="center"/>
    </xf>
    <xf numFmtId="0" fontId="35" fillId="2" borderId="0" xfId="0" applyFont="1" applyFill="1" applyBorder="1"/>
    <xf numFmtId="4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wrapText="1"/>
    </xf>
    <xf numFmtId="43" fontId="16" fillId="2" borderId="1" xfId="4" applyFont="1" applyFill="1" applyBorder="1" applyAlignment="1">
      <alignment horizontal="center"/>
    </xf>
    <xf numFmtId="43" fontId="16" fillId="2" borderId="1" xfId="4" applyFont="1" applyFill="1" applyBorder="1" applyAlignment="1">
      <alignment horizontal="center" vertical="center"/>
    </xf>
    <xf numFmtId="43" fontId="16" fillId="0" borderId="1" xfId="4" applyFont="1" applyBorder="1" applyAlignment="1">
      <alignment horizontal="center"/>
    </xf>
    <xf numFmtId="43" fontId="16" fillId="0" borderId="1" xfId="4" applyFont="1" applyBorder="1" applyAlignment="1">
      <alignment horizontal="left"/>
    </xf>
    <xf numFmtId="43" fontId="16" fillId="2" borderId="1" xfId="4" applyFont="1" applyFill="1" applyBorder="1" applyAlignment="1">
      <alignment horizontal="left"/>
    </xf>
    <xf numFmtId="0" fontId="16" fillId="0" borderId="1" xfId="8" applyNumberFormat="1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4" fillId="0" borderId="1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0" fillId="0" borderId="4" xfId="0" applyFont="1" applyBorder="1"/>
    <xf numFmtId="0" fontId="10" fillId="0" borderId="0" xfId="0" applyFont="1"/>
    <xf numFmtId="0" fontId="10" fillId="0" borderId="1" xfId="0" applyFont="1" applyBorder="1"/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3" fontId="10" fillId="2" borderId="1" xfId="4" applyFont="1" applyFill="1" applyBorder="1"/>
  </cellXfs>
  <cellStyles count="9">
    <cellStyle name="Гиперссылка" xfId="6" builtinId="8"/>
    <cellStyle name="Обычный" xfId="0" builtinId="0"/>
    <cellStyle name="Обычный 2" xfId="1"/>
    <cellStyle name="Обычный 3" xfId="5"/>
    <cellStyle name="Обычный 5" xfId="7"/>
    <cellStyle name="Обычный_Лист1" xfId="2"/>
    <cellStyle name="Процентный" xfId="8" builtinId="5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workbookViewId="0">
      <selection activeCell="B19" sqref="B19:G19"/>
    </sheetView>
  </sheetViews>
  <sheetFormatPr defaultRowHeight="15" x14ac:dyDescent="0.25"/>
  <cols>
    <col min="1" max="1" width="5.42578125" customWidth="1"/>
    <col min="2" max="2" width="33.42578125" customWidth="1"/>
    <col min="3" max="3" width="26.5703125" customWidth="1"/>
    <col min="4" max="4" width="45.28515625" customWidth="1"/>
    <col min="5" max="5" width="10" customWidth="1"/>
    <col min="6" max="6" width="12.42578125" customWidth="1"/>
    <col min="7" max="7" width="11.85546875" customWidth="1"/>
    <col min="8" max="8" width="17.5703125" customWidth="1"/>
    <col min="9" max="9" width="16.140625" customWidth="1"/>
  </cols>
  <sheetData>
    <row r="2" spans="1:9" ht="23.25" customHeight="1" x14ac:dyDescent="0.25">
      <c r="A2" s="4" t="s">
        <v>16</v>
      </c>
      <c r="B2" s="8" t="s">
        <v>3</v>
      </c>
      <c r="C2" s="4" t="s">
        <v>17</v>
      </c>
      <c r="D2" s="4" t="s">
        <v>23</v>
      </c>
      <c r="E2" s="4" t="s">
        <v>0</v>
      </c>
      <c r="F2" s="4" t="s">
        <v>1</v>
      </c>
      <c r="G2" s="4" t="s">
        <v>2</v>
      </c>
      <c r="H2" s="29"/>
      <c r="I2" s="30"/>
    </row>
    <row r="3" spans="1:9" ht="16.5" customHeight="1" x14ac:dyDescent="0.25">
      <c r="A3" s="3">
        <v>1</v>
      </c>
      <c r="B3" s="82" t="s">
        <v>34</v>
      </c>
      <c r="C3" s="21" t="s">
        <v>35</v>
      </c>
      <c r="D3" s="21" t="s">
        <v>120</v>
      </c>
      <c r="E3" s="53">
        <v>10</v>
      </c>
      <c r="F3" s="53">
        <v>6750.91</v>
      </c>
      <c r="G3" s="53">
        <f t="shared" ref="G3" si="0">E3*F3*1</f>
        <v>67509.100000000006</v>
      </c>
      <c r="H3" s="13"/>
      <c r="I3" s="20"/>
    </row>
    <row r="4" spans="1:9" ht="16.5" customHeight="1" x14ac:dyDescent="0.25">
      <c r="A4" s="3">
        <v>2</v>
      </c>
      <c r="B4" s="74" t="s">
        <v>86</v>
      </c>
      <c r="C4" s="2" t="s">
        <v>86</v>
      </c>
      <c r="D4" s="10" t="s">
        <v>87</v>
      </c>
      <c r="E4" s="10">
        <v>200</v>
      </c>
      <c r="F4" s="10">
        <v>104.88</v>
      </c>
      <c r="G4" s="2">
        <f t="shared" ref="G4:G18" si="1">E4*F4*1</f>
        <v>20976</v>
      </c>
      <c r="H4" s="59"/>
      <c r="I4" s="13"/>
    </row>
    <row r="5" spans="1:9" x14ac:dyDescent="0.25">
      <c r="A5" s="3">
        <v>3</v>
      </c>
      <c r="B5" s="74" t="s">
        <v>4</v>
      </c>
      <c r="C5" s="2" t="s">
        <v>18</v>
      </c>
      <c r="D5" s="2" t="s">
        <v>24</v>
      </c>
      <c r="E5" s="9">
        <v>200</v>
      </c>
      <c r="F5" s="22">
        <v>176.16</v>
      </c>
      <c r="G5" s="22">
        <f t="shared" si="1"/>
        <v>35232</v>
      </c>
      <c r="H5" s="13"/>
      <c r="I5" s="13"/>
    </row>
    <row r="6" spans="1:9" x14ac:dyDescent="0.25">
      <c r="A6" s="3">
        <v>4</v>
      </c>
      <c r="B6" s="74" t="s">
        <v>4</v>
      </c>
      <c r="C6" s="2" t="s">
        <v>18</v>
      </c>
      <c r="D6" s="2" t="s">
        <v>91</v>
      </c>
      <c r="E6" s="22">
        <v>5000</v>
      </c>
      <c r="F6" s="22">
        <v>168.19</v>
      </c>
      <c r="G6" s="22">
        <f t="shared" si="1"/>
        <v>840950</v>
      </c>
      <c r="H6" s="13"/>
      <c r="I6" s="13"/>
    </row>
    <row r="7" spans="1:9" x14ac:dyDescent="0.25">
      <c r="A7" s="3">
        <v>5</v>
      </c>
      <c r="B7" s="74" t="s">
        <v>5</v>
      </c>
      <c r="C7" s="2" t="s">
        <v>5</v>
      </c>
      <c r="D7" s="2" t="s">
        <v>33</v>
      </c>
      <c r="E7" s="2">
        <v>500</v>
      </c>
      <c r="F7" s="2">
        <v>46.5</v>
      </c>
      <c r="G7" s="22">
        <f t="shared" si="1"/>
        <v>23250</v>
      </c>
      <c r="H7" s="13"/>
      <c r="I7" s="13"/>
    </row>
    <row r="8" spans="1:9" x14ac:dyDescent="0.25">
      <c r="A8" s="3">
        <v>6</v>
      </c>
      <c r="B8" s="74" t="s">
        <v>5</v>
      </c>
      <c r="C8" s="2" t="s">
        <v>5</v>
      </c>
      <c r="D8" s="2" t="s">
        <v>25</v>
      </c>
      <c r="E8" s="2">
        <v>3000</v>
      </c>
      <c r="F8" s="2">
        <v>2.5299999999999998</v>
      </c>
      <c r="G8" s="22">
        <f t="shared" si="1"/>
        <v>7589.9999999999991</v>
      </c>
      <c r="H8" s="13"/>
      <c r="I8" s="13"/>
    </row>
    <row r="9" spans="1:9" x14ac:dyDescent="0.25">
      <c r="A9" s="3">
        <v>7</v>
      </c>
      <c r="B9" s="74" t="s">
        <v>6</v>
      </c>
      <c r="C9" s="2" t="s">
        <v>88</v>
      </c>
      <c r="D9" s="2" t="s">
        <v>89</v>
      </c>
      <c r="E9" s="2">
        <v>20</v>
      </c>
      <c r="F9" s="83">
        <v>3382.66</v>
      </c>
      <c r="G9" s="22">
        <f t="shared" si="1"/>
        <v>67653.2</v>
      </c>
      <c r="H9" s="13"/>
      <c r="I9" s="13"/>
    </row>
    <row r="10" spans="1:9" x14ac:dyDescent="0.25">
      <c r="A10" s="3">
        <v>8</v>
      </c>
      <c r="B10" s="75" t="s">
        <v>71</v>
      </c>
      <c r="C10" s="2" t="s">
        <v>90</v>
      </c>
      <c r="D10" s="2" t="s">
        <v>169</v>
      </c>
      <c r="E10" s="2">
        <v>50</v>
      </c>
      <c r="F10" s="77">
        <v>140.97</v>
      </c>
      <c r="G10" s="2">
        <f t="shared" si="1"/>
        <v>7048.5</v>
      </c>
      <c r="H10" s="13"/>
      <c r="I10" s="13"/>
    </row>
    <row r="11" spans="1:9" x14ac:dyDescent="0.25">
      <c r="A11" s="3">
        <v>9</v>
      </c>
      <c r="B11" s="75" t="s">
        <v>7</v>
      </c>
      <c r="C11" s="2" t="s">
        <v>7</v>
      </c>
      <c r="D11" s="2" t="s">
        <v>26</v>
      </c>
      <c r="E11" s="22">
        <v>100</v>
      </c>
      <c r="F11" s="2">
        <v>15.8</v>
      </c>
      <c r="G11" s="9">
        <f t="shared" si="1"/>
        <v>1580</v>
      </c>
      <c r="H11" s="13"/>
      <c r="I11" s="13"/>
    </row>
    <row r="12" spans="1:9" ht="24.75" x14ac:dyDescent="0.25">
      <c r="A12" s="3">
        <v>10</v>
      </c>
      <c r="B12" s="79" t="s">
        <v>170</v>
      </c>
      <c r="C12" s="78" t="s">
        <v>172</v>
      </c>
      <c r="D12" s="76" t="s">
        <v>171</v>
      </c>
      <c r="E12" s="2">
        <v>3000</v>
      </c>
      <c r="F12" s="46">
        <v>167.22</v>
      </c>
      <c r="G12" s="2">
        <f t="shared" si="1"/>
        <v>501660</v>
      </c>
      <c r="H12" s="13"/>
      <c r="I12" s="13"/>
    </row>
    <row r="13" spans="1:9" x14ac:dyDescent="0.25">
      <c r="A13" s="3">
        <v>11</v>
      </c>
      <c r="B13" s="75" t="s">
        <v>8</v>
      </c>
      <c r="C13" s="2" t="s">
        <v>19</v>
      </c>
      <c r="D13" s="2" t="s">
        <v>27</v>
      </c>
      <c r="E13" s="2">
        <v>200</v>
      </c>
      <c r="F13" s="2">
        <v>5.56</v>
      </c>
      <c r="G13" s="9">
        <f t="shared" si="1"/>
        <v>1112</v>
      </c>
      <c r="H13" s="13"/>
      <c r="I13" s="13"/>
    </row>
    <row r="14" spans="1:9" x14ac:dyDescent="0.25">
      <c r="A14" s="3">
        <v>12</v>
      </c>
      <c r="B14" s="75" t="s">
        <v>14</v>
      </c>
      <c r="C14" s="2" t="s">
        <v>14</v>
      </c>
      <c r="D14" s="43" t="s">
        <v>122</v>
      </c>
      <c r="E14" s="2">
        <v>2000</v>
      </c>
      <c r="F14" s="2">
        <v>7.67</v>
      </c>
      <c r="G14" s="9">
        <f t="shared" si="1"/>
        <v>15340</v>
      </c>
      <c r="H14" s="13"/>
      <c r="I14" s="13"/>
    </row>
    <row r="15" spans="1:9" x14ac:dyDescent="0.25">
      <c r="A15" s="3">
        <v>13</v>
      </c>
      <c r="B15" s="81" t="s">
        <v>38</v>
      </c>
      <c r="C15" s="10" t="s">
        <v>36</v>
      </c>
      <c r="D15" s="10" t="s">
        <v>37</v>
      </c>
      <c r="E15" s="10">
        <v>400</v>
      </c>
      <c r="F15" s="10">
        <v>328.16</v>
      </c>
      <c r="G15" s="22">
        <f t="shared" si="1"/>
        <v>131264</v>
      </c>
      <c r="H15" s="13"/>
      <c r="I15" s="13"/>
    </row>
    <row r="16" spans="1:9" x14ac:dyDescent="0.25">
      <c r="A16" s="3">
        <v>14</v>
      </c>
      <c r="B16" s="75" t="s">
        <v>11</v>
      </c>
      <c r="C16" s="2" t="s">
        <v>11</v>
      </c>
      <c r="D16" s="2" t="s">
        <v>30</v>
      </c>
      <c r="E16" s="2">
        <v>5000</v>
      </c>
      <c r="F16" s="2">
        <v>4.38</v>
      </c>
      <c r="G16" s="22">
        <f t="shared" si="1"/>
        <v>21900</v>
      </c>
      <c r="H16" s="13"/>
      <c r="I16" s="13"/>
    </row>
    <row r="17" spans="1:9" ht="18.75" x14ac:dyDescent="0.25">
      <c r="A17" s="3">
        <v>15</v>
      </c>
      <c r="B17" s="75" t="s">
        <v>13</v>
      </c>
      <c r="C17" s="2" t="s">
        <v>22</v>
      </c>
      <c r="D17" s="43" t="s">
        <v>173</v>
      </c>
      <c r="E17" s="2">
        <v>4000</v>
      </c>
      <c r="F17" s="2">
        <v>64.8</v>
      </c>
      <c r="G17" s="22">
        <f t="shared" si="1"/>
        <v>259200</v>
      </c>
      <c r="H17" s="56"/>
      <c r="I17" s="13"/>
    </row>
    <row r="18" spans="1:9" x14ac:dyDescent="0.25">
      <c r="A18" s="3">
        <v>16</v>
      </c>
      <c r="B18" s="75" t="s">
        <v>13</v>
      </c>
      <c r="C18" s="2" t="s">
        <v>22</v>
      </c>
      <c r="D18" s="43" t="s">
        <v>174</v>
      </c>
      <c r="E18" s="2">
        <v>300</v>
      </c>
      <c r="F18" s="2">
        <v>67.2</v>
      </c>
      <c r="G18" s="22">
        <f t="shared" si="1"/>
        <v>20160</v>
      </c>
      <c r="H18" s="13"/>
      <c r="I18" s="13"/>
    </row>
    <row r="19" spans="1:9" x14ac:dyDescent="0.25">
      <c r="A19" s="3">
        <v>17</v>
      </c>
      <c r="B19" s="85"/>
      <c r="C19" s="44"/>
      <c r="D19" s="2"/>
      <c r="E19" s="2"/>
      <c r="F19" s="2"/>
      <c r="G19" s="2"/>
      <c r="H19" s="13"/>
      <c r="I19" s="13"/>
    </row>
    <row r="20" spans="1:9" x14ac:dyDescent="0.25">
      <c r="A20" s="3">
        <v>18</v>
      </c>
      <c r="H20" s="13"/>
      <c r="I20" s="13"/>
    </row>
    <row r="21" spans="1:9" x14ac:dyDescent="0.25">
      <c r="A21" s="3">
        <v>19</v>
      </c>
      <c r="H21" s="13"/>
      <c r="I21" s="13"/>
    </row>
    <row r="22" spans="1:9" x14ac:dyDescent="0.25">
      <c r="A22" s="3">
        <v>20</v>
      </c>
      <c r="B22" s="5"/>
      <c r="C22" s="2"/>
      <c r="D22" s="2"/>
      <c r="E22" s="2"/>
      <c r="F22" s="2"/>
      <c r="G22" s="22"/>
      <c r="H22" s="13"/>
      <c r="I22" s="13"/>
    </row>
    <row r="23" spans="1:9" x14ac:dyDescent="0.25">
      <c r="A23" s="3">
        <v>21</v>
      </c>
      <c r="H23" s="13"/>
      <c r="I23" s="13"/>
    </row>
    <row r="24" spans="1:9" x14ac:dyDescent="0.25">
      <c r="A24" s="3">
        <v>22</v>
      </c>
      <c r="B24" s="10"/>
      <c r="C24" s="10"/>
      <c r="D24" s="10"/>
      <c r="E24" s="10"/>
      <c r="F24" s="10"/>
      <c r="G24" s="2"/>
      <c r="H24" s="13"/>
      <c r="I24" s="13"/>
    </row>
    <row r="25" spans="1:9" x14ac:dyDescent="0.25">
      <c r="A25" s="3">
        <v>23</v>
      </c>
      <c r="B25" s="52"/>
      <c r="C25" s="21"/>
      <c r="D25" s="21"/>
      <c r="E25" s="21"/>
      <c r="F25" s="21"/>
      <c r="G25" s="22"/>
      <c r="H25" s="13"/>
      <c r="I25" s="13"/>
    </row>
    <row r="26" spans="1:9" x14ac:dyDescent="0.25">
      <c r="A26" s="3">
        <v>24</v>
      </c>
      <c r="B26" s="9"/>
      <c r="C26" s="9"/>
      <c r="D26" s="9"/>
      <c r="E26" s="9"/>
      <c r="F26" s="9"/>
      <c r="G26" s="2"/>
      <c r="H26" s="13"/>
      <c r="I26" s="13"/>
    </row>
    <row r="27" spans="1:9" x14ac:dyDescent="0.25">
      <c r="A27" s="3">
        <v>25</v>
      </c>
      <c r="B27" s="2" t="s">
        <v>71</v>
      </c>
      <c r="C27" s="2" t="s">
        <v>72</v>
      </c>
      <c r="D27" s="2" t="s">
        <v>169</v>
      </c>
      <c r="E27" s="2">
        <v>1000</v>
      </c>
      <c r="F27" s="5">
        <v>211.12</v>
      </c>
      <c r="G27" s="2">
        <f t="shared" ref="G27" si="2">E27*F27*1</f>
        <v>211120</v>
      </c>
      <c r="H27" s="13"/>
      <c r="I27" s="13"/>
    </row>
    <row r="28" spans="1:9" x14ac:dyDescent="0.25">
      <c r="A28" s="3">
        <v>26</v>
      </c>
      <c r="B28" s="72" t="s">
        <v>98</v>
      </c>
      <c r="C28" s="33" t="s">
        <v>99</v>
      </c>
      <c r="D28" s="33" t="s">
        <v>100</v>
      </c>
      <c r="E28" s="51">
        <v>2500</v>
      </c>
      <c r="F28" s="48">
        <v>139.38</v>
      </c>
      <c r="G28" s="50">
        <f>E28*F28*1</f>
        <v>348450</v>
      </c>
      <c r="H28" s="13"/>
      <c r="I28" s="13"/>
    </row>
    <row r="29" spans="1:9" x14ac:dyDescent="0.25">
      <c r="A29" s="3">
        <v>27</v>
      </c>
      <c r="B29" s="71" t="s">
        <v>82</v>
      </c>
      <c r="C29" s="2" t="s">
        <v>83</v>
      </c>
      <c r="D29" s="2" t="s">
        <v>84</v>
      </c>
      <c r="E29" s="2">
        <v>30</v>
      </c>
      <c r="F29" s="2">
        <v>351</v>
      </c>
      <c r="G29" s="2">
        <f>E29*F29*1</f>
        <v>10530</v>
      </c>
      <c r="H29" s="13"/>
      <c r="I29" s="13"/>
    </row>
    <row r="30" spans="1:9" x14ac:dyDescent="0.25">
      <c r="A30" s="3">
        <v>28</v>
      </c>
      <c r="B30" s="71" t="s">
        <v>78</v>
      </c>
      <c r="C30" s="9" t="s">
        <v>78</v>
      </c>
      <c r="D30" s="9" t="s">
        <v>79</v>
      </c>
      <c r="E30" s="9">
        <v>80</v>
      </c>
      <c r="F30" s="9">
        <v>330</v>
      </c>
      <c r="G30" s="2">
        <f>E30*F30*1</f>
        <v>26400</v>
      </c>
      <c r="H30" s="13"/>
      <c r="I30" s="13"/>
    </row>
    <row r="31" spans="1:9" ht="15" customHeight="1" x14ac:dyDescent="0.25">
      <c r="A31" s="3">
        <v>29</v>
      </c>
      <c r="B31" s="2"/>
      <c r="C31" s="2"/>
      <c r="D31" s="5"/>
      <c r="E31" s="2"/>
      <c r="F31" s="54"/>
      <c r="G31" s="2"/>
      <c r="H31" s="13"/>
      <c r="I31" s="13"/>
    </row>
    <row r="32" spans="1:9" x14ac:dyDescent="0.25">
      <c r="A32" s="3">
        <v>30</v>
      </c>
      <c r="B32" s="2"/>
      <c r="C32" s="2"/>
      <c r="D32" s="2"/>
      <c r="E32" s="2"/>
      <c r="F32" s="2"/>
      <c r="G32" s="2"/>
      <c r="H32" s="13"/>
      <c r="I32" s="13"/>
    </row>
    <row r="33" spans="1:14" x14ac:dyDescent="0.25">
      <c r="A33" s="3">
        <v>31</v>
      </c>
      <c r="H33" s="13"/>
      <c r="I33" s="13"/>
    </row>
    <row r="34" spans="1:14" ht="28.5" customHeight="1" x14ac:dyDescent="0.25">
      <c r="A34" s="3">
        <v>32</v>
      </c>
      <c r="H34" s="56"/>
      <c r="I34" s="13"/>
      <c r="J34" s="11"/>
      <c r="K34" s="11"/>
      <c r="L34" s="11"/>
      <c r="M34" s="11"/>
      <c r="N34" s="11"/>
    </row>
    <row r="35" spans="1:14" x14ac:dyDescent="0.25">
      <c r="A35" s="3">
        <v>33</v>
      </c>
      <c r="H35" s="13"/>
      <c r="I35" s="13"/>
      <c r="J35" s="11"/>
      <c r="K35" s="11"/>
      <c r="L35" s="11"/>
      <c r="M35" s="11"/>
      <c r="N35" s="11"/>
    </row>
    <row r="36" spans="1:14" x14ac:dyDescent="0.25">
      <c r="A36" s="3">
        <v>34</v>
      </c>
      <c r="H36" s="12"/>
      <c r="I36" s="12"/>
      <c r="J36" s="11"/>
      <c r="K36" s="11"/>
      <c r="L36" s="11"/>
      <c r="M36" s="11"/>
      <c r="N36" s="11"/>
    </row>
    <row r="37" spans="1:14" x14ac:dyDescent="0.25">
      <c r="A37" s="3">
        <v>35</v>
      </c>
      <c r="B37" s="2" t="s">
        <v>9</v>
      </c>
      <c r="C37" s="2" t="s">
        <v>20</v>
      </c>
      <c r="D37" s="2" t="s">
        <v>28</v>
      </c>
      <c r="E37" s="2">
        <v>3000</v>
      </c>
      <c r="F37" s="2">
        <v>2.1</v>
      </c>
      <c r="G37" s="9">
        <f>E37*F37*1</f>
        <v>6300</v>
      </c>
      <c r="H37" s="12"/>
      <c r="I37" s="12"/>
      <c r="J37" s="11"/>
      <c r="K37" s="11"/>
      <c r="L37" s="11"/>
      <c r="M37" s="11"/>
      <c r="N37" s="11"/>
    </row>
    <row r="38" spans="1:14" x14ac:dyDescent="0.25">
      <c r="A38" s="3">
        <v>36</v>
      </c>
      <c r="B38" s="2" t="s">
        <v>75</v>
      </c>
      <c r="C38" s="2" t="s">
        <v>75</v>
      </c>
      <c r="D38" s="2" t="s">
        <v>121</v>
      </c>
      <c r="E38" s="2">
        <v>150</v>
      </c>
      <c r="F38" s="2">
        <v>35.340000000000003</v>
      </c>
      <c r="G38" s="2">
        <f>E38*F38*1</f>
        <v>5301.0000000000009</v>
      </c>
      <c r="H38" s="12"/>
      <c r="I38" s="12"/>
      <c r="J38" s="11"/>
      <c r="K38" s="11"/>
      <c r="L38" s="11"/>
      <c r="M38" s="11"/>
      <c r="N38" s="11"/>
    </row>
    <row r="39" spans="1:14" ht="18.75" x14ac:dyDescent="0.25">
      <c r="A39" s="6">
        <v>37</v>
      </c>
      <c r="B39" s="2" t="s">
        <v>67</v>
      </c>
      <c r="C39" s="2" t="s">
        <v>67</v>
      </c>
      <c r="D39" s="2" t="s">
        <v>68</v>
      </c>
      <c r="E39" s="2">
        <v>2000</v>
      </c>
      <c r="F39" s="2">
        <v>233</v>
      </c>
      <c r="G39" s="2">
        <f>E39*F39*1</f>
        <v>466000</v>
      </c>
      <c r="H39" s="57"/>
      <c r="I39" s="57"/>
      <c r="J39" s="58"/>
      <c r="K39" s="58"/>
      <c r="L39" s="58"/>
      <c r="M39" s="56"/>
      <c r="N39" s="11"/>
    </row>
    <row r="40" spans="1:14" ht="18.75" x14ac:dyDescent="0.25">
      <c r="A40" s="6">
        <v>38</v>
      </c>
      <c r="B40" s="9" t="s">
        <v>76</v>
      </c>
      <c r="C40" s="9" t="s">
        <v>77</v>
      </c>
      <c r="D40" s="9" t="s">
        <v>68</v>
      </c>
      <c r="E40" s="9">
        <v>500</v>
      </c>
      <c r="F40" s="9">
        <v>194</v>
      </c>
      <c r="G40" s="2">
        <f>E40*F40*1</f>
        <v>97000</v>
      </c>
      <c r="H40" s="57"/>
      <c r="I40" s="57"/>
      <c r="J40" s="58"/>
      <c r="K40" s="58"/>
      <c r="L40" s="58"/>
      <c r="M40" s="56"/>
      <c r="N40" s="11"/>
    </row>
    <row r="41" spans="1:14" x14ac:dyDescent="0.25">
      <c r="A41" s="6">
        <v>39</v>
      </c>
      <c r="B41" s="2" t="s">
        <v>10</v>
      </c>
      <c r="C41" s="2" t="s">
        <v>21</v>
      </c>
      <c r="D41" s="2" t="s">
        <v>29</v>
      </c>
      <c r="E41" s="2">
        <v>100</v>
      </c>
      <c r="F41" s="2">
        <v>347.17</v>
      </c>
      <c r="G41" s="22">
        <f t="shared" ref="G41:G56" si="3">E41*F41*1</f>
        <v>34717</v>
      </c>
      <c r="H41" s="20"/>
      <c r="I41" s="20"/>
    </row>
    <row r="42" spans="1:14" x14ac:dyDescent="0.25">
      <c r="A42" s="6">
        <v>40</v>
      </c>
      <c r="B42" s="2"/>
      <c r="C42" s="10"/>
      <c r="D42" s="2"/>
      <c r="E42" s="10"/>
      <c r="F42" s="10"/>
      <c r="G42" s="22"/>
      <c r="H42" s="20"/>
      <c r="I42" s="20"/>
    </row>
    <row r="43" spans="1:14" x14ac:dyDescent="0.25">
      <c r="A43" s="26">
        <v>41</v>
      </c>
      <c r="B43" s="2"/>
      <c r="C43" s="10"/>
      <c r="D43" s="33"/>
      <c r="E43" s="2"/>
      <c r="F43" s="2"/>
      <c r="G43" s="22"/>
      <c r="H43" s="20"/>
      <c r="I43" s="20"/>
    </row>
    <row r="44" spans="1:14" x14ac:dyDescent="0.25">
      <c r="A44" s="26">
        <v>42</v>
      </c>
      <c r="H44" s="20"/>
      <c r="I44" s="20"/>
    </row>
    <row r="45" spans="1:14" x14ac:dyDescent="0.25">
      <c r="A45" s="26">
        <v>43</v>
      </c>
      <c r="B45" s="44" t="s">
        <v>93</v>
      </c>
      <c r="C45" s="2" t="s">
        <v>92</v>
      </c>
      <c r="D45" s="2" t="s">
        <v>94</v>
      </c>
      <c r="E45" s="2">
        <v>100</v>
      </c>
      <c r="F45" s="48">
        <v>119.75</v>
      </c>
      <c r="G45" s="2">
        <f t="shared" si="3"/>
        <v>11975</v>
      </c>
      <c r="H45" s="12"/>
      <c r="I45" s="12"/>
    </row>
    <row r="46" spans="1:14" x14ac:dyDescent="0.25">
      <c r="A46" s="26">
        <v>44</v>
      </c>
      <c r="B46" s="2" t="s">
        <v>73</v>
      </c>
      <c r="C46" s="2" t="s">
        <v>73</v>
      </c>
      <c r="D46" s="2" t="s">
        <v>74</v>
      </c>
      <c r="E46" s="2">
        <v>200</v>
      </c>
      <c r="F46" s="2">
        <v>91</v>
      </c>
      <c r="G46" s="2">
        <f t="shared" si="3"/>
        <v>18200</v>
      </c>
      <c r="H46" s="12"/>
      <c r="I46" s="12"/>
    </row>
    <row r="47" spans="1:14" x14ac:dyDescent="0.25">
      <c r="A47" s="26">
        <v>45</v>
      </c>
      <c r="B47" s="21" t="s">
        <v>15</v>
      </c>
      <c r="C47" s="21" t="s">
        <v>15</v>
      </c>
      <c r="D47" s="21" t="s">
        <v>32</v>
      </c>
      <c r="E47" s="21">
        <v>20</v>
      </c>
      <c r="F47" s="21">
        <v>95.65</v>
      </c>
      <c r="G47" s="22">
        <f t="shared" si="3"/>
        <v>1913</v>
      </c>
      <c r="H47" s="12"/>
      <c r="I47" s="12"/>
    </row>
    <row r="48" spans="1:14" x14ac:dyDescent="0.25">
      <c r="A48" s="26">
        <v>46</v>
      </c>
      <c r="H48" s="12"/>
      <c r="I48" s="12"/>
    </row>
    <row r="49" spans="1:9" x14ac:dyDescent="0.25">
      <c r="A49" s="26">
        <v>47</v>
      </c>
      <c r="H49" s="12"/>
      <c r="I49" s="12"/>
    </row>
    <row r="50" spans="1:9" x14ac:dyDescent="0.25">
      <c r="A50" s="3">
        <v>48</v>
      </c>
      <c r="B50" s="9" t="s">
        <v>80</v>
      </c>
      <c r="C50" s="9" t="s">
        <v>80</v>
      </c>
      <c r="D50" s="9" t="s">
        <v>81</v>
      </c>
      <c r="E50" s="9">
        <v>50</v>
      </c>
      <c r="F50" s="9">
        <v>600</v>
      </c>
      <c r="G50" s="2">
        <f t="shared" si="3"/>
        <v>30000</v>
      </c>
      <c r="H50" s="12"/>
      <c r="I50" s="12"/>
    </row>
    <row r="51" spans="1:9" x14ac:dyDescent="0.25">
      <c r="A51" s="3">
        <v>49</v>
      </c>
      <c r="B51" s="2" t="s">
        <v>69</v>
      </c>
      <c r="C51" s="2" t="s">
        <v>69</v>
      </c>
      <c r="D51" s="2" t="s">
        <v>70</v>
      </c>
      <c r="E51" s="2">
        <v>400</v>
      </c>
      <c r="F51" s="2">
        <v>180</v>
      </c>
      <c r="G51" s="2">
        <f t="shared" si="3"/>
        <v>72000</v>
      </c>
      <c r="H51" s="12"/>
      <c r="I51" s="12"/>
    </row>
    <row r="52" spans="1:9" x14ac:dyDescent="0.25">
      <c r="A52" s="3">
        <v>50</v>
      </c>
      <c r="B52" s="84" t="s">
        <v>12</v>
      </c>
      <c r="C52" s="34" t="s">
        <v>175</v>
      </c>
      <c r="D52" s="34" t="s">
        <v>31</v>
      </c>
      <c r="E52" s="34">
        <v>300</v>
      </c>
      <c r="F52" s="2">
        <v>325.73</v>
      </c>
      <c r="G52" s="45">
        <f t="shared" si="3"/>
        <v>97719</v>
      </c>
      <c r="H52" s="13"/>
      <c r="I52" s="13"/>
    </row>
    <row r="53" spans="1:9" x14ac:dyDescent="0.25">
      <c r="A53" s="3">
        <v>51</v>
      </c>
      <c r="B53" s="2"/>
      <c r="C53" s="2"/>
      <c r="D53" s="10"/>
      <c r="E53" s="10"/>
      <c r="F53" s="10"/>
      <c r="G53" s="22"/>
      <c r="H53" s="13"/>
      <c r="I53" s="13"/>
    </row>
    <row r="54" spans="1:9" x14ac:dyDescent="0.25">
      <c r="A54" s="3">
        <v>52</v>
      </c>
      <c r="B54" s="2" t="s">
        <v>85</v>
      </c>
      <c r="C54" s="2" t="s">
        <v>85</v>
      </c>
      <c r="D54" s="10" t="s">
        <v>123</v>
      </c>
      <c r="E54" s="10">
        <v>50</v>
      </c>
      <c r="F54" s="10">
        <v>66.28</v>
      </c>
      <c r="G54" s="2">
        <f t="shared" si="3"/>
        <v>3314</v>
      </c>
      <c r="H54" s="11"/>
      <c r="I54" s="11"/>
    </row>
    <row r="55" spans="1:9" ht="25.5" x14ac:dyDescent="0.25">
      <c r="A55" s="3">
        <v>53</v>
      </c>
      <c r="B55" s="80" t="s">
        <v>97</v>
      </c>
      <c r="C55" s="49" t="s">
        <v>95</v>
      </c>
      <c r="D55" s="49" t="s">
        <v>96</v>
      </c>
      <c r="E55" s="32">
        <v>4</v>
      </c>
      <c r="F55" s="55">
        <v>347348.8</v>
      </c>
      <c r="G55" s="2">
        <f t="shared" si="3"/>
        <v>1389395.2</v>
      </c>
      <c r="H55" s="13"/>
      <c r="I55" s="13"/>
    </row>
    <row r="56" spans="1:9" x14ac:dyDescent="0.25">
      <c r="A56" s="3">
        <v>54</v>
      </c>
      <c r="B56" s="33" t="s">
        <v>119</v>
      </c>
      <c r="C56" s="33" t="s">
        <v>118</v>
      </c>
      <c r="D56" s="33" t="s">
        <v>39</v>
      </c>
      <c r="E56" s="50">
        <v>30</v>
      </c>
      <c r="F56" s="47">
        <v>29.9</v>
      </c>
      <c r="G56" s="50">
        <f t="shared" si="3"/>
        <v>897</v>
      </c>
      <c r="H56" s="11"/>
      <c r="I56" s="11"/>
    </row>
    <row r="57" spans="1:9" ht="18" customHeight="1" x14ac:dyDescent="0.25">
      <c r="A57" s="3">
        <v>55</v>
      </c>
    </row>
    <row r="58" spans="1:9" x14ac:dyDescent="0.25">
      <c r="A58" s="3">
        <v>56</v>
      </c>
    </row>
    <row r="59" spans="1:9" x14ac:dyDescent="0.25">
      <c r="A59" s="3">
        <v>57</v>
      </c>
      <c r="B59" s="33"/>
      <c r="C59" s="33"/>
      <c r="D59" s="33"/>
      <c r="E59" s="3"/>
      <c r="F59" s="70"/>
      <c r="G59" s="3"/>
    </row>
    <row r="60" spans="1:9" ht="18.75" x14ac:dyDescent="0.25">
      <c r="A60" s="3">
        <v>58</v>
      </c>
      <c r="H60" s="56"/>
    </row>
    <row r="61" spans="1:9" x14ac:dyDescent="0.25">
      <c r="A61" s="3">
        <v>59</v>
      </c>
    </row>
    <row r="62" spans="1:9" ht="21" customHeight="1" x14ac:dyDescent="0.25">
      <c r="A62" s="26">
        <v>60</v>
      </c>
    </row>
    <row r="63" spans="1:9" x14ac:dyDescent="0.25">
      <c r="A63" s="68">
        <v>61</v>
      </c>
      <c r="B63" s="31"/>
      <c r="C63" s="31"/>
    </row>
    <row r="64" spans="1:9" x14ac:dyDescent="0.25">
      <c r="A64" s="1"/>
      <c r="B64" s="73"/>
      <c r="C64" s="73"/>
      <c r="D64" s="1"/>
      <c r="E64" s="1"/>
      <c r="F64" s="1"/>
      <c r="G64" s="69"/>
    </row>
    <row r="65" spans="1:7" x14ac:dyDescent="0.25">
      <c r="A65" s="1"/>
      <c r="B65" s="3"/>
      <c r="C65" s="3"/>
      <c r="D65" s="3"/>
      <c r="E65" s="3"/>
      <c r="F65" s="3"/>
      <c r="G65" s="3"/>
    </row>
    <row r="66" spans="1:7" x14ac:dyDescent="0.25">
      <c r="A66" s="1"/>
      <c r="B66" s="3"/>
      <c r="C66" s="3"/>
      <c r="D66" s="3"/>
      <c r="E66" s="3"/>
      <c r="F66" s="3"/>
      <c r="G66" s="3"/>
    </row>
  </sheetData>
  <autoFilter ref="A2:G63"/>
  <sortState ref="B4:G62">
    <sortCondition ref="B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workbookViewId="0">
      <selection activeCell="G14" sqref="G14"/>
    </sheetView>
  </sheetViews>
  <sheetFormatPr defaultRowHeight="15" x14ac:dyDescent="0.25"/>
  <cols>
    <col min="1" max="1" width="5.85546875" style="25" customWidth="1"/>
    <col min="2" max="2" width="41.42578125" style="25" customWidth="1"/>
    <col min="3" max="3" width="39.42578125" style="25" customWidth="1"/>
    <col min="4" max="4" width="6.7109375" style="25" customWidth="1"/>
    <col min="5" max="5" width="10.5703125" style="25" customWidth="1"/>
    <col min="6" max="6" width="14.42578125" style="25" customWidth="1"/>
    <col min="7" max="7" width="16.28515625" style="25" customWidth="1"/>
    <col min="8" max="8" width="8.28515625" style="25" customWidth="1"/>
    <col min="9" max="12" width="9.140625" style="25"/>
    <col min="13" max="13" width="10.7109375" style="25" customWidth="1"/>
    <col min="14" max="16384" width="9.140625" style="25"/>
  </cols>
  <sheetData>
    <row r="1" spans="1:16" x14ac:dyDescent="0.25">
      <c r="F1" s="102"/>
      <c r="G1" s="102"/>
      <c r="H1" s="102"/>
      <c r="I1" s="173"/>
      <c r="J1" s="173"/>
      <c r="K1" s="173"/>
      <c r="L1" s="173"/>
      <c r="M1" s="174"/>
      <c r="N1" s="102"/>
    </row>
    <row r="2" spans="1:16" ht="21.75" customHeight="1" x14ac:dyDescent="0.25">
      <c r="B2" s="175" t="s">
        <v>178</v>
      </c>
      <c r="C2" s="175" t="s">
        <v>214</v>
      </c>
      <c r="F2" s="103"/>
      <c r="G2" s="89"/>
      <c r="H2" s="138"/>
      <c r="I2" s="154"/>
      <c r="J2" s="155"/>
      <c r="K2" s="176"/>
      <c r="L2" s="176"/>
      <c r="M2" s="177"/>
      <c r="N2" s="165"/>
      <c r="O2" s="178"/>
    </row>
    <row r="3" spans="1:16" ht="18.75" customHeight="1" x14ac:dyDescent="0.25">
      <c r="F3" s="103"/>
      <c r="G3" s="89"/>
      <c r="H3" s="138"/>
      <c r="I3" s="148"/>
      <c r="J3" s="148"/>
      <c r="K3" s="176"/>
      <c r="L3" s="176"/>
      <c r="M3" s="179"/>
      <c r="N3" s="180"/>
      <c r="O3" s="181"/>
    </row>
    <row r="4" spans="1:16" ht="25.5" customHeight="1" x14ac:dyDescent="0.25">
      <c r="A4" s="182" t="s">
        <v>40</v>
      </c>
      <c r="B4" s="104" t="s">
        <v>41</v>
      </c>
      <c r="C4" s="104" t="s">
        <v>42</v>
      </c>
      <c r="D4" s="104" t="s">
        <v>43</v>
      </c>
      <c r="E4" s="104" t="s">
        <v>44</v>
      </c>
      <c r="F4" s="105" t="s">
        <v>1</v>
      </c>
      <c r="G4" s="105" t="s">
        <v>2</v>
      </c>
      <c r="H4" s="138"/>
      <c r="I4" s="145"/>
      <c r="J4" s="148"/>
      <c r="K4" s="176"/>
      <c r="L4" s="176"/>
      <c r="M4" s="179"/>
      <c r="N4" s="183"/>
      <c r="O4" s="181"/>
    </row>
    <row r="5" spans="1:16" ht="15" customHeight="1" x14ac:dyDescent="0.25">
      <c r="A5" s="106">
        <v>1</v>
      </c>
      <c r="B5" s="107" t="s">
        <v>176</v>
      </c>
      <c r="C5" s="108" t="s">
        <v>177</v>
      </c>
      <c r="D5" s="109" t="s">
        <v>45</v>
      </c>
      <c r="E5" s="110">
        <v>50</v>
      </c>
      <c r="F5" s="235">
        <v>65</v>
      </c>
      <c r="G5" s="172">
        <f>E5*F5</f>
        <v>3250</v>
      </c>
      <c r="H5" s="138"/>
      <c r="I5" s="154"/>
      <c r="J5" s="155"/>
      <c r="K5" s="176"/>
      <c r="L5" s="176"/>
      <c r="M5" s="184"/>
      <c r="N5" s="165"/>
      <c r="O5" s="181"/>
    </row>
    <row r="6" spans="1:16" ht="15" customHeight="1" x14ac:dyDescent="0.25">
      <c r="A6" s="112">
        <v>2</v>
      </c>
      <c r="B6" s="113" t="s">
        <v>179</v>
      </c>
      <c r="C6" s="113"/>
      <c r="D6" s="111" t="s">
        <v>45</v>
      </c>
      <c r="E6" s="114">
        <v>100</v>
      </c>
      <c r="F6" s="236">
        <v>1350</v>
      </c>
      <c r="G6" s="172">
        <f t="shared" ref="G6:G29" si="0">E6*F6</f>
        <v>135000</v>
      </c>
      <c r="H6" s="138"/>
      <c r="I6" s="148"/>
      <c r="J6" s="148"/>
      <c r="K6" s="176"/>
      <c r="L6" s="176"/>
      <c r="M6" s="185"/>
      <c r="N6" s="165"/>
      <c r="O6" s="181"/>
    </row>
    <row r="7" spans="1:16" ht="15" customHeight="1" x14ac:dyDescent="0.25">
      <c r="A7" s="106">
        <v>3</v>
      </c>
      <c r="B7" s="107" t="s">
        <v>180</v>
      </c>
      <c r="C7" s="94" t="s">
        <v>181</v>
      </c>
      <c r="D7" s="114" t="s">
        <v>45</v>
      </c>
      <c r="E7" s="114">
        <v>10</v>
      </c>
      <c r="F7" s="237">
        <v>10000</v>
      </c>
      <c r="G7" s="172">
        <f t="shared" si="0"/>
        <v>100000</v>
      </c>
      <c r="H7" s="186"/>
      <c r="I7" s="187"/>
      <c r="J7" s="187"/>
      <c r="K7" s="188"/>
      <c r="L7" s="189"/>
      <c r="M7" s="179"/>
      <c r="N7" s="125"/>
      <c r="O7" s="181"/>
    </row>
    <row r="8" spans="1:16" ht="30" customHeight="1" x14ac:dyDescent="0.25">
      <c r="A8" s="106">
        <v>4</v>
      </c>
      <c r="B8" s="115" t="s">
        <v>182</v>
      </c>
      <c r="D8" s="116" t="s">
        <v>45</v>
      </c>
      <c r="E8" s="117">
        <v>200</v>
      </c>
      <c r="F8" s="236">
        <v>280</v>
      </c>
      <c r="G8" s="172">
        <f t="shared" si="0"/>
        <v>56000</v>
      </c>
      <c r="H8" s="186"/>
      <c r="I8" s="190"/>
      <c r="J8" s="149"/>
      <c r="K8" s="176"/>
      <c r="L8" s="176"/>
      <c r="M8" s="177"/>
      <c r="N8" s="165"/>
      <c r="O8" s="181"/>
      <c r="P8" s="25" t="s">
        <v>157</v>
      </c>
    </row>
    <row r="9" spans="1:16" ht="15" customHeight="1" x14ac:dyDescent="0.25">
      <c r="A9" s="112">
        <v>5</v>
      </c>
      <c r="B9" s="191" t="s">
        <v>183</v>
      </c>
      <c r="C9" s="192"/>
      <c r="D9" s="111" t="s">
        <v>45</v>
      </c>
      <c r="E9" s="111">
        <v>15</v>
      </c>
      <c r="F9" s="235">
        <v>20000</v>
      </c>
      <c r="G9" s="172">
        <f t="shared" si="0"/>
        <v>300000</v>
      </c>
      <c r="H9" s="186"/>
      <c r="I9" s="145"/>
      <c r="J9" s="170"/>
      <c r="K9" s="193"/>
      <c r="L9" s="194"/>
      <c r="M9" s="195"/>
      <c r="N9" s="125"/>
      <c r="O9" s="181"/>
      <c r="P9" s="25" t="s">
        <v>157</v>
      </c>
    </row>
    <row r="10" spans="1:16" ht="15" customHeight="1" x14ac:dyDescent="0.25">
      <c r="A10" s="106">
        <v>6</v>
      </c>
      <c r="B10" s="118" t="s">
        <v>184</v>
      </c>
      <c r="C10" s="94"/>
      <c r="D10" s="114" t="s">
        <v>45</v>
      </c>
      <c r="E10" s="114">
        <v>100</v>
      </c>
      <c r="F10" s="237">
        <v>1250</v>
      </c>
      <c r="G10" s="172">
        <f t="shared" si="0"/>
        <v>125000</v>
      </c>
      <c r="H10" s="186"/>
      <c r="I10" s="145"/>
      <c r="J10" s="170"/>
      <c r="K10" s="193"/>
      <c r="L10" s="194"/>
      <c r="M10" s="195"/>
      <c r="N10" s="125"/>
      <c r="O10" s="181"/>
    </row>
    <row r="11" spans="1:16" ht="15" customHeight="1" x14ac:dyDescent="0.25">
      <c r="A11" s="106">
        <v>7</v>
      </c>
      <c r="B11" s="115" t="s">
        <v>185</v>
      </c>
      <c r="C11" s="115" t="s">
        <v>186</v>
      </c>
      <c r="D11" s="119" t="s">
        <v>187</v>
      </c>
      <c r="E11" s="117">
        <v>100</v>
      </c>
      <c r="F11" s="236">
        <v>1000</v>
      </c>
      <c r="G11" s="172">
        <f t="shared" si="0"/>
        <v>100000</v>
      </c>
      <c r="H11" s="186"/>
      <c r="I11" s="145"/>
      <c r="J11" s="170"/>
      <c r="K11" s="193"/>
      <c r="L11" s="194"/>
      <c r="M11" s="195"/>
      <c r="N11" s="125"/>
      <c r="O11" s="181"/>
      <c r="P11" s="25" t="s">
        <v>158</v>
      </c>
    </row>
    <row r="12" spans="1:16" ht="15" customHeight="1" x14ac:dyDescent="0.25">
      <c r="A12" s="112">
        <v>8</v>
      </c>
      <c r="B12" s="94" t="s">
        <v>188</v>
      </c>
      <c r="C12" s="94" t="s">
        <v>202</v>
      </c>
      <c r="D12" s="114" t="s">
        <v>45</v>
      </c>
      <c r="E12" s="114">
        <v>100</v>
      </c>
      <c r="F12" s="237">
        <v>88</v>
      </c>
      <c r="G12" s="172">
        <f t="shared" si="0"/>
        <v>8800</v>
      </c>
      <c r="H12" s="138"/>
      <c r="I12" s="148"/>
      <c r="J12" s="148"/>
      <c r="K12" s="176"/>
      <c r="L12" s="176"/>
      <c r="M12" s="179"/>
      <c r="N12" s="148"/>
      <c r="O12" s="181"/>
      <c r="P12" s="25" t="s">
        <v>159</v>
      </c>
    </row>
    <row r="13" spans="1:16" ht="15" customHeight="1" x14ac:dyDescent="0.25">
      <c r="A13" s="106">
        <v>9</v>
      </c>
      <c r="B13" s="94" t="s">
        <v>188</v>
      </c>
      <c r="C13" s="94" t="s">
        <v>203</v>
      </c>
      <c r="D13" s="111" t="s">
        <v>45</v>
      </c>
      <c r="E13" s="111">
        <v>100</v>
      </c>
      <c r="F13" s="235">
        <v>88</v>
      </c>
      <c r="G13" s="172">
        <f t="shared" si="0"/>
        <v>8800</v>
      </c>
      <c r="H13" s="138"/>
      <c r="I13" s="196"/>
      <c r="J13" s="197"/>
      <c r="K13" s="198"/>
      <c r="L13" s="199"/>
      <c r="M13" s="185"/>
      <c r="N13" s="165"/>
      <c r="O13" s="181"/>
    </row>
    <row r="14" spans="1:16" ht="15" customHeight="1" x14ac:dyDescent="0.25">
      <c r="A14" s="106">
        <v>10</v>
      </c>
      <c r="B14" s="94" t="s">
        <v>188</v>
      </c>
      <c r="C14" s="94" t="s">
        <v>189</v>
      </c>
      <c r="D14" s="111" t="s">
        <v>45</v>
      </c>
      <c r="E14" s="111">
        <v>100</v>
      </c>
      <c r="F14" s="235">
        <v>88</v>
      </c>
      <c r="G14" s="172">
        <f t="shared" si="0"/>
        <v>8800</v>
      </c>
      <c r="H14" s="138"/>
      <c r="I14" s="196"/>
      <c r="J14" s="197"/>
      <c r="K14" s="198"/>
      <c r="L14" s="199"/>
      <c r="M14" s="185"/>
      <c r="N14" s="165"/>
      <c r="O14" s="181"/>
    </row>
    <row r="15" spans="1:16" ht="30" x14ac:dyDescent="0.25">
      <c r="A15" s="112">
        <v>11</v>
      </c>
      <c r="B15" s="121" t="s">
        <v>195</v>
      </c>
      <c r="C15" s="122" t="s">
        <v>197</v>
      </c>
      <c r="D15" s="123" t="s">
        <v>45</v>
      </c>
      <c r="E15" s="124">
        <v>150</v>
      </c>
      <c r="F15" s="130">
        <v>860</v>
      </c>
      <c r="G15" s="172">
        <f t="shared" si="0"/>
        <v>129000</v>
      </c>
    </row>
    <row r="16" spans="1:16" ht="30" x14ac:dyDescent="0.25">
      <c r="A16" s="106">
        <v>12</v>
      </c>
      <c r="B16" s="121" t="s">
        <v>195</v>
      </c>
      <c r="C16" s="122" t="s">
        <v>196</v>
      </c>
      <c r="D16" s="123" t="s">
        <v>45</v>
      </c>
      <c r="E16" s="124">
        <v>50</v>
      </c>
      <c r="F16" s="130">
        <v>660</v>
      </c>
      <c r="G16" s="172">
        <f t="shared" si="0"/>
        <v>33000</v>
      </c>
    </row>
    <row r="17" spans="1:16" ht="30" x14ac:dyDescent="0.25">
      <c r="A17" s="106">
        <v>13</v>
      </c>
      <c r="B17" s="121" t="s">
        <v>195</v>
      </c>
      <c r="C17" s="122" t="s">
        <v>212</v>
      </c>
      <c r="D17" s="123" t="s">
        <v>45</v>
      </c>
      <c r="E17" s="124">
        <v>150</v>
      </c>
      <c r="F17" s="130">
        <v>300</v>
      </c>
      <c r="G17" s="172">
        <f t="shared" si="0"/>
        <v>45000</v>
      </c>
    </row>
    <row r="18" spans="1:16" x14ac:dyDescent="0.25">
      <c r="A18" s="112">
        <v>14</v>
      </c>
      <c r="B18" s="126" t="s">
        <v>198</v>
      </c>
      <c r="C18" s="127" t="s">
        <v>199</v>
      </c>
      <c r="D18" s="128" t="s">
        <v>45</v>
      </c>
      <c r="E18" s="129">
        <v>50000</v>
      </c>
      <c r="F18" s="130">
        <v>13</v>
      </c>
      <c r="G18" s="172">
        <f t="shared" si="0"/>
        <v>650000</v>
      </c>
      <c r="H18" s="138"/>
      <c r="I18" s="187"/>
      <c r="J18" s="200"/>
      <c r="K18" s="188"/>
      <c r="L18" s="189"/>
      <c r="M18" s="179"/>
      <c r="N18" s="125"/>
      <c r="O18" s="181"/>
    </row>
    <row r="19" spans="1:16" x14ac:dyDescent="0.25">
      <c r="A19" s="106">
        <v>15</v>
      </c>
      <c r="B19" s="131" t="s">
        <v>198</v>
      </c>
      <c r="C19" s="132" t="s">
        <v>200</v>
      </c>
      <c r="D19" s="133" t="s">
        <v>45</v>
      </c>
      <c r="E19" s="134">
        <v>40000</v>
      </c>
      <c r="F19" s="130">
        <v>24</v>
      </c>
      <c r="G19" s="172">
        <f t="shared" si="0"/>
        <v>960000</v>
      </c>
      <c r="H19" s="138"/>
      <c r="I19" s="196"/>
      <c r="J19" s="190"/>
      <c r="K19" s="198"/>
      <c r="L19" s="199"/>
      <c r="M19" s="177"/>
      <c r="N19" s="165"/>
      <c r="O19" s="181"/>
      <c r="P19" s="25" t="s">
        <v>160</v>
      </c>
    </row>
    <row r="20" spans="1:16" x14ac:dyDescent="0.25">
      <c r="A20" s="106">
        <v>16</v>
      </c>
      <c r="B20" s="131" t="s">
        <v>198</v>
      </c>
      <c r="C20" s="132" t="s">
        <v>201</v>
      </c>
      <c r="D20" s="133" t="s">
        <v>45</v>
      </c>
      <c r="E20" s="134">
        <v>24000</v>
      </c>
      <c r="F20" s="130">
        <v>23</v>
      </c>
      <c r="G20" s="172">
        <f t="shared" si="0"/>
        <v>552000</v>
      </c>
      <c r="H20" s="138"/>
      <c r="I20" s="145"/>
      <c r="J20" s="145"/>
      <c r="K20" s="201"/>
      <c r="L20" s="202"/>
      <c r="M20" s="203"/>
      <c r="N20" s="125"/>
      <c r="O20" s="181"/>
    </row>
    <row r="21" spans="1:16" ht="17.25" customHeight="1" x14ac:dyDescent="0.25">
      <c r="A21" s="112">
        <v>17</v>
      </c>
      <c r="B21" s="107" t="s">
        <v>204</v>
      </c>
      <c r="C21" s="107" t="s">
        <v>206</v>
      </c>
      <c r="D21" s="135" t="s">
        <v>45</v>
      </c>
      <c r="E21" s="124">
        <v>20</v>
      </c>
      <c r="F21" s="130">
        <v>300</v>
      </c>
      <c r="G21" s="172">
        <f t="shared" si="0"/>
        <v>6000</v>
      </c>
      <c r="H21" s="138"/>
      <c r="I21" s="145"/>
      <c r="J21" s="145"/>
      <c r="K21" s="201"/>
      <c r="L21" s="202"/>
      <c r="M21" s="203"/>
      <c r="N21" s="125"/>
      <c r="O21" s="181"/>
    </row>
    <row r="22" spans="1:16" ht="13.5" customHeight="1" x14ac:dyDescent="0.25">
      <c r="A22" s="106">
        <v>18</v>
      </c>
      <c r="B22" s="107" t="s">
        <v>204</v>
      </c>
      <c r="C22" s="107" t="s">
        <v>205</v>
      </c>
      <c r="D22" s="135" t="s">
        <v>45</v>
      </c>
      <c r="E22" s="124">
        <v>20</v>
      </c>
      <c r="F22" s="130">
        <v>300</v>
      </c>
      <c r="G22" s="172">
        <f t="shared" si="0"/>
        <v>6000</v>
      </c>
      <c r="H22" s="138"/>
      <c r="I22" s="204"/>
      <c r="J22" s="204"/>
      <c r="K22" s="205"/>
      <c r="L22" s="206"/>
      <c r="M22" s="177"/>
      <c r="N22" s="165"/>
      <c r="O22" s="181"/>
    </row>
    <row r="23" spans="1:16" ht="13.5" customHeight="1" x14ac:dyDescent="0.25">
      <c r="A23" s="106">
        <v>19</v>
      </c>
      <c r="B23" s="107" t="s">
        <v>204</v>
      </c>
      <c r="C23" s="107" t="s">
        <v>207</v>
      </c>
      <c r="D23" s="135" t="s">
        <v>45</v>
      </c>
      <c r="E23" s="124">
        <v>20</v>
      </c>
      <c r="F23" s="130">
        <v>300</v>
      </c>
      <c r="G23" s="172">
        <f t="shared" si="0"/>
        <v>6000</v>
      </c>
      <c r="H23" s="138"/>
      <c r="I23" s="204" t="s">
        <v>213</v>
      </c>
      <c r="J23" s="204"/>
      <c r="K23" s="205"/>
      <c r="L23" s="206"/>
      <c r="M23" s="177"/>
      <c r="N23" s="165"/>
      <c r="O23" s="181"/>
    </row>
    <row r="24" spans="1:16" ht="15.75" customHeight="1" x14ac:dyDescent="0.25">
      <c r="A24" s="112">
        <v>20</v>
      </c>
      <c r="B24" s="107" t="s">
        <v>204</v>
      </c>
      <c r="C24" s="107" t="s">
        <v>208</v>
      </c>
      <c r="D24" s="135" t="s">
        <v>45</v>
      </c>
      <c r="E24" s="124">
        <v>20</v>
      </c>
      <c r="F24" s="130">
        <v>300</v>
      </c>
      <c r="G24" s="172">
        <f t="shared" si="0"/>
        <v>6000</v>
      </c>
      <c r="H24" s="138"/>
      <c r="I24" s="190"/>
      <c r="J24" s="190"/>
      <c r="K24" s="207"/>
      <c r="L24" s="176"/>
      <c r="M24" s="177"/>
      <c r="N24" s="165"/>
      <c r="O24" s="148"/>
    </row>
    <row r="25" spans="1:16" ht="14.25" customHeight="1" x14ac:dyDescent="0.25">
      <c r="A25" s="106">
        <v>21</v>
      </c>
      <c r="B25" s="136" t="s">
        <v>209</v>
      </c>
      <c r="C25" s="115" t="s">
        <v>210</v>
      </c>
      <c r="D25" s="137" t="s">
        <v>59</v>
      </c>
      <c r="E25" s="117">
        <v>5</v>
      </c>
      <c r="F25" s="236">
        <v>2600</v>
      </c>
      <c r="G25" s="172">
        <f t="shared" si="0"/>
        <v>13000</v>
      </c>
      <c r="H25" s="138"/>
      <c r="I25" s="187"/>
      <c r="J25" s="187"/>
      <c r="K25" s="208"/>
      <c r="L25" s="189"/>
      <c r="M25" s="209"/>
      <c r="N25" s="125"/>
      <c r="O25" s="148"/>
      <c r="P25" s="25" t="s">
        <v>156</v>
      </c>
    </row>
    <row r="26" spans="1:16" ht="15" customHeight="1" x14ac:dyDescent="0.25">
      <c r="A26" s="106">
        <v>22</v>
      </c>
      <c r="B26" s="118" t="s">
        <v>211</v>
      </c>
      <c r="C26" s="114"/>
      <c r="D26" s="114" t="s">
        <v>45</v>
      </c>
      <c r="E26" s="114">
        <v>200</v>
      </c>
      <c r="F26" s="237">
        <v>530</v>
      </c>
      <c r="G26" s="172">
        <f t="shared" si="0"/>
        <v>106000</v>
      </c>
      <c r="H26" s="138"/>
      <c r="I26" s="187"/>
      <c r="J26" s="187"/>
      <c r="K26" s="207"/>
      <c r="L26" s="189"/>
      <c r="M26" s="177"/>
      <c r="N26" s="165"/>
      <c r="O26" s="148"/>
    </row>
    <row r="27" spans="1:16" ht="15" customHeight="1" x14ac:dyDescent="0.25">
      <c r="A27" s="112">
        <v>23</v>
      </c>
      <c r="B27" s="241" t="s">
        <v>215</v>
      </c>
      <c r="C27" s="118" t="s">
        <v>215</v>
      </c>
      <c r="D27" s="114" t="s">
        <v>45</v>
      </c>
      <c r="E27" s="240">
        <v>1</v>
      </c>
      <c r="F27" s="238">
        <v>615600</v>
      </c>
      <c r="G27" s="172">
        <f t="shared" si="0"/>
        <v>615600</v>
      </c>
      <c r="H27" s="138"/>
      <c r="I27" s="187" t="s">
        <v>213</v>
      </c>
      <c r="J27" s="187"/>
      <c r="K27" s="207"/>
      <c r="L27" s="189"/>
      <c r="M27" s="177"/>
      <c r="N27" s="165"/>
      <c r="O27" s="148"/>
    </row>
    <row r="28" spans="1:16" ht="15" customHeight="1" x14ac:dyDescent="0.25">
      <c r="A28" s="106">
        <v>24</v>
      </c>
      <c r="B28" s="118" t="s">
        <v>216</v>
      </c>
      <c r="C28" s="118" t="s">
        <v>216</v>
      </c>
      <c r="D28" s="114" t="s">
        <v>45</v>
      </c>
      <c r="E28" s="111">
        <v>1</v>
      </c>
      <c r="F28" s="239">
        <v>448200</v>
      </c>
      <c r="G28" s="172">
        <f t="shared" si="0"/>
        <v>448200</v>
      </c>
      <c r="H28" s="138"/>
      <c r="I28" s="145"/>
      <c r="J28" s="170"/>
      <c r="K28" s="193"/>
      <c r="L28" s="210"/>
      <c r="M28" s="184"/>
      <c r="N28" s="165"/>
      <c r="O28" s="148"/>
      <c r="P28" s="25" t="s">
        <v>161</v>
      </c>
    </row>
    <row r="29" spans="1:16" ht="15" customHeight="1" x14ac:dyDescent="0.25">
      <c r="A29" s="106">
        <v>25</v>
      </c>
      <c r="B29" s="118" t="s">
        <v>217</v>
      </c>
      <c r="C29" s="118" t="s">
        <v>217</v>
      </c>
      <c r="D29" s="114" t="s">
        <v>45</v>
      </c>
      <c r="E29" s="114">
        <v>1</v>
      </c>
      <c r="F29" s="239">
        <v>394200</v>
      </c>
      <c r="G29" s="172">
        <f t="shared" si="0"/>
        <v>394200</v>
      </c>
      <c r="H29" s="138"/>
      <c r="I29" s="211"/>
      <c r="J29" s="212"/>
      <c r="K29" s="176"/>
      <c r="L29" s="176"/>
      <c r="M29" s="177"/>
      <c r="N29" s="165"/>
      <c r="O29" s="148"/>
    </row>
    <row r="30" spans="1:16" ht="18" customHeight="1" x14ac:dyDescent="0.25">
      <c r="A30" s="138"/>
      <c r="B30" s="89"/>
      <c r="C30" s="89"/>
      <c r="D30" s="89"/>
      <c r="E30" s="139"/>
      <c r="F30" s="89"/>
      <c r="G30" s="89"/>
      <c r="H30" s="138"/>
      <c r="I30" s="213"/>
      <c r="J30" s="196"/>
      <c r="K30" s="198"/>
      <c r="L30" s="199"/>
      <c r="M30" s="177"/>
      <c r="N30" s="165"/>
      <c r="O30" s="148"/>
    </row>
    <row r="31" spans="1:16" ht="15.75" customHeight="1" x14ac:dyDescent="0.25">
      <c r="A31" s="138"/>
      <c r="B31" s="89"/>
      <c r="C31" s="89"/>
      <c r="D31" s="89"/>
      <c r="E31" s="139"/>
      <c r="F31" s="89"/>
      <c r="G31" s="89"/>
      <c r="H31" s="138"/>
      <c r="I31" s="214"/>
      <c r="J31" s="148"/>
      <c r="K31" s="215"/>
      <c r="L31" s="215"/>
      <c r="M31" s="179"/>
      <c r="N31" s="148"/>
      <c r="O31" s="148"/>
    </row>
    <row r="32" spans="1:16" ht="13.5" customHeight="1" x14ac:dyDescent="0.25">
      <c r="A32" s="138"/>
      <c r="B32" s="42"/>
      <c r="C32" s="42"/>
      <c r="D32" s="42"/>
      <c r="E32" s="42"/>
      <c r="F32" s="42"/>
      <c r="G32" s="120"/>
      <c r="H32" s="138"/>
      <c r="I32" s="145"/>
      <c r="J32" s="170"/>
      <c r="K32" s="193"/>
      <c r="L32" s="210"/>
      <c r="M32" s="216"/>
      <c r="N32" s="165"/>
      <c r="O32" s="148"/>
      <c r="P32" s="25" t="s">
        <v>156</v>
      </c>
    </row>
    <row r="33" spans="1:16" ht="18" customHeight="1" x14ac:dyDescent="0.25">
      <c r="A33" s="138"/>
      <c r="B33" s="89"/>
      <c r="C33" s="89"/>
      <c r="D33" s="89"/>
      <c r="E33" s="89"/>
      <c r="F33" s="120"/>
      <c r="G33" s="120"/>
      <c r="H33" s="138"/>
      <c r="I33" s="145"/>
      <c r="J33" s="145"/>
      <c r="K33" s="217"/>
      <c r="L33" s="218"/>
      <c r="M33" s="185"/>
      <c r="N33" s="165"/>
      <c r="O33" s="148"/>
    </row>
    <row r="34" spans="1:16" ht="17.25" customHeight="1" x14ac:dyDescent="0.25">
      <c r="A34" s="138"/>
      <c r="B34" s="120"/>
      <c r="C34" s="120"/>
      <c r="D34" s="120"/>
      <c r="E34" s="140"/>
      <c r="F34" s="120"/>
      <c r="G34" s="120"/>
      <c r="H34" s="138"/>
      <c r="I34" s="145"/>
      <c r="J34" s="145"/>
      <c r="K34" s="217"/>
      <c r="L34" s="218"/>
      <c r="M34" s="179"/>
      <c r="N34" s="148"/>
      <c r="O34" s="148"/>
    </row>
    <row r="35" spans="1:16" ht="15.75" customHeight="1" x14ac:dyDescent="0.25">
      <c r="A35" s="138"/>
      <c r="B35" s="120"/>
      <c r="C35" s="120"/>
      <c r="D35" s="120"/>
      <c r="E35" s="140"/>
      <c r="F35" s="120"/>
      <c r="G35" s="120"/>
      <c r="H35" s="138"/>
      <c r="I35" s="149"/>
      <c r="J35" s="145"/>
      <c r="K35" s="217"/>
      <c r="L35" s="218"/>
      <c r="M35" s="179"/>
      <c r="N35" s="148"/>
      <c r="O35" s="148"/>
    </row>
    <row r="36" spans="1:16" x14ac:dyDescent="0.25">
      <c r="A36" s="138"/>
      <c r="B36" s="148"/>
      <c r="C36" s="148"/>
      <c r="D36" s="148"/>
      <c r="E36" s="148"/>
      <c r="F36" s="148"/>
      <c r="G36" s="148"/>
      <c r="H36" s="138"/>
      <c r="I36" s="187"/>
      <c r="J36" s="212"/>
      <c r="K36" s="207"/>
      <c r="L36" s="189"/>
      <c r="M36" s="177"/>
      <c r="N36" s="165"/>
      <c r="O36" s="148"/>
    </row>
    <row r="37" spans="1:16" x14ac:dyDescent="0.25">
      <c r="A37" s="138"/>
      <c r="B37" s="120"/>
      <c r="C37" s="120"/>
      <c r="D37" s="120"/>
      <c r="E37" s="141"/>
      <c r="F37" s="120"/>
      <c r="G37" s="142"/>
      <c r="H37" s="138"/>
      <c r="I37" s="190"/>
      <c r="J37" s="190"/>
      <c r="K37" s="176"/>
      <c r="L37" s="176"/>
      <c r="M37" s="177"/>
      <c r="N37" s="165"/>
      <c r="O37" s="148"/>
    </row>
    <row r="38" spans="1:16" x14ac:dyDescent="0.25">
      <c r="A38" s="138"/>
      <c r="B38" s="42"/>
      <c r="C38" s="42"/>
      <c r="D38" s="42"/>
      <c r="E38" s="42"/>
      <c r="F38" s="42"/>
      <c r="G38" s="120"/>
      <c r="H38" s="138"/>
      <c r="I38" s="187"/>
      <c r="J38" s="187"/>
      <c r="K38" s="207"/>
      <c r="L38" s="189"/>
      <c r="M38" s="177"/>
      <c r="N38" s="165"/>
      <c r="O38" s="148"/>
    </row>
    <row r="39" spans="1:16" x14ac:dyDescent="0.25">
      <c r="A39" s="138"/>
      <c r="B39" s="89"/>
      <c r="C39" s="89"/>
      <c r="D39" s="143"/>
      <c r="E39" s="120"/>
      <c r="F39" s="89"/>
      <c r="G39" s="89"/>
      <c r="H39" s="138"/>
      <c r="I39" s="149"/>
      <c r="J39" s="148"/>
      <c r="K39" s="176"/>
      <c r="L39" s="176"/>
      <c r="M39" s="179"/>
      <c r="N39" s="148"/>
      <c r="O39" s="148"/>
    </row>
    <row r="40" spans="1:16" ht="27" customHeight="1" x14ac:dyDescent="0.25">
      <c r="A40" s="138"/>
      <c r="B40" s="42"/>
      <c r="C40" s="42"/>
      <c r="D40" s="42"/>
      <c r="E40" s="42"/>
      <c r="F40" s="42"/>
      <c r="G40" s="89"/>
      <c r="H40" s="138"/>
      <c r="I40" s="159"/>
      <c r="J40" s="219"/>
      <c r="K40" s="207"/>
      <c r="L40" s="189"/>
      <c r="M40" s="177"/>
      <c r="N40" s="165"/>
      <c r="O40" s="148"/>
    </row>
    <row r="41" spans="1:16" ht="17.25" customHeight="1" x14ac:dyDescent="0.25">
      <c r="A41" s="138"/>
      <c r="B41" s="89"/>
      <c r="C41" s="89"/>
      <c r="D41" s="143"/>
      <c r="E41" s="120"/>
      <c r="F41" s="89"/>
      <c r="G41" s="89"/>
      <c r="H41" s="138"/>
      <c r="I41" s="220"/>
      <c r="J41" s="159"/>
      <c r="K41" s="207"/>
      <c r="L41" s="207"/>
      <c r="M41" s="177"/>
      <c r="N41" s="165"/>
      <c r="O41" s="148"/>
    </row>
    <row r="42" spans="1:16" x14ac:dyDescent="0.25">
      <c r="A42" s="138"/>
      <c r="B42" s="42"/>
      <c r="C42" s="42"/>
      <c r="D42" s="42"/>
      <c r="E42" s="42"/>
      <c r="F42" s="42"/>
      <c r="G42" s="120"/>
      <c r="H42" s="138"/>
      <c r="I42" s="220"/>
      <c r="J42" s="159"/>
      <c r="K42" s="208"/>
      <c r="L42" s="207"/>
      <c r="M42" s="179"/>
      <c r="N42" s="125"/>
      <c r="O42" s="148"/>
    </row>
    <row r="43" spans="1:16" x14ac:dyDescent="0.25">
      <c r="A43" s="138"/>
      <c r="B43" s="89"/>
      <c r="C43" s="89"/>
      <c r="D43" s="89"/>
      <c r="E43" s="120"/>
      <c r="F43" s="120"/>
      <c r="G43" s="89"/>
      <c r="H43" s="138"/>
      <c r="I43" s="187"/>
      <c r="J43" s="187"/>
      <c r="K43" s="207"/>
      <c r="L43" s="207"/>
      <c r="M43" s="177"/>
      <c r="N43" s="165"/>
      <c r="O43" s="148"/>
    </row>
    <row r="44" spans="1:16" x14ac:dyDescent="0.25">
      <c r="A44" s="138"/>
      <c r="B44" s="89"/>
      <c r="C44" s="89"/>
      <c r="D44" s="89"/>
      <c r="E44" s="139"/>
      <c r="F44" s="89"/>
      <c r="G44" s="89"/>
      <c r="H44" s="138"/>
      <c r="I44" s="187"/>
      <c r="J44" s="187"/>
      <c r="K44" s="208"/>
      <c r="L44" s="207"/>
      <c r="M44" s="179"/>
      <c r="N44" s="125"/>
      <c r="O44" s="148"/>
      <c r="P44" s="25" t="s">
        <v>162</v>
      </c>
    </row>
    <row r="45" spans="1:16" ht="15.75" customHeight="1" x14ac:dyDescent="0.25">
      <c r="A45" s="138"/>
      <c r="B45" s="89"/>
      <c r="C45" s="89"/>
      <c r="D45" s="89"/>
      <c r="E45" s="139"/>
      <c r="F45" s="89"/>
      <c r="G45" s="120"/>
      <c r="H45" s="138"/>
      <c r="I45" s="145"/>
      <c r="J45" s="145"/>
      <c r="K45" s="201"/>
      <c r="L45" s="221"/>
      <c r="M45" s="177"/>
      <c r="N45" s="165"/>
      <c r="O45" s="148"/>
    </row>
    <row r="46" spans="1:16" ht="25.5" customHeight="1" x14ac:dyDescent="0.25">
      <c r="A46" s="138"/>
      <c r="B46" s="42"/>
      <c r="C46" s="42"/>
      <c r="D46" s="42"/>
      <c r="E46" s="42"/>
      <c r="F46" s="42"/>
      <c r="G46" s="89"/>
      <c r="H46" s="138"/>
      <c r="I46" s="187"/>
      <c r="J46" s="187"/>
      <c r="K46" s="208"/>
      <c r="L46" s="207"/>
      <c r="M46" s="179"/>
      <c r="N46" s="125"/>
      <c r="O46" s="148"/>
    </row>
    <row r="47" spans="1:16" ht="20.25" customHeight="1" x14ac:dyDescent="0.25">
      <c r="A47" s="138"/>
      <c r="B47" s="120"/>
      <c r="C47" s="120"/>
      <c r="D47" s="143"/>
      <c r="E47" s="89"/>
      <c r="F47" s="120"/>
      <c r="G47" s="89"/>
      <c r="H47" s="138"/>
      <c r="I47" s="196"/>
      <c r="J47" s="196"/>
      <c r="K47" s="198"/>
      <c r="L47" s="176"/>
      <c r="M47" s="185"/>
      <c r="N47" s="165"/>
      <c r="O47" s="148"/>
    </row>
    <row r="48" spans="1:16" x14ac:dyDescent="0.25">
      <c r="A48" s="138"/>
      <c r="B48" s="89"/>
      <c r="C48" s="89"/>
      <c r="D48" s="89"/>
      <c r="E48" s="89"/>
      <c r="F48" s="120"/>
      <c r="G48" s="89"/>
      <c r="H48" s="138"/>
      <c r="I48" s="159"/>
      <c r="J48" s="222"/>
      <c r="K48" s="188"/>
      <c r="L48" s="189"/>
      <c r="M48" s="177"/>
      <c r="N48" s="165"/>
      <c r="O48" s="148"/>
    </row>
    <row r="49" spans="1:16" x14ac:dyDescent="0.25">
      <c r="A49" s="138"/>
      <c r="B49" s="89"/>
      <c r="C49" s="89"/>
      <c r="D49" s="89"/>
      <c r="E49" s="139"/>
      <c r="F49" s="89"/>
      <c r="G49" s="120"/>
      <c r="H49" s="138"/>
      <c r="I49" s="187"/>
      <c r="J49" s="187"/>
      <c r="K49" s="208"/>
      <c r="L49" s="189"/>
      <c r="M49" s="179"/>
      <c r="N49" s="125"/>
      <c r="O49" s="148"/>
    </row>
    <row r="50" spans="1:16" ht="17.25" customHeight="1" x14ac:dyDescent="0.25">
      <c r="A50" s="138"/>
      <c r="B50" s="89"/>
      <c r="C50" s="89"/>
      <c r="D50" s="89"/>
      <c r="E50" s="120"/>
      <c r="F50" s="120"/>
      <c r="G50" s="120"/>
      <c r="H50" s="138"/>
      <c r="I50" s="159"/>
      <c r="J50" s="159"/>
      <c r="K50" s="207"/>
      <c r="L50" s="207"/>
      <c r="M50" s="177"/>
      <c r="N50" s="165"/>
      <c r="O50" s="148"/>
    </row>
    <row r="51" spans="1:16" ht="15" customHeight="1" x14ac:dyDescent="0.25">
      <c r="A51" s="138"/>
      <c r="B51" s="89"/>
      <c r="C51" s="89"/>
      <c r="D51" s="89"/>
      <c r="E51" s="120"/>
      <c r="F51" s="120"/>
      <c r="G51" s="89"/>
      <c r="H51" s="138"/>
      <c r="I51" s="159"/>
      <c r="J51" s="159"/>
      <c r="K51" s="207"/>
      <c r="L51" s="207"/>
      <c r="M51" s="177"/>
      <c r="N51" s="165"/>
      <c r="O51" s="148"/>
    </row>
    <row r="52" spans="1:16" x14ac:dyDescent="0.25">
      <c r="A52" s="138"/>
      <c r="B52" s="89"/>
      <c r="C52" s="89"/>
      <c r="D52" s="143"/>
      <c r="E52" s="120"/>
      <c r="F52" s="120"/>
      <c r="G52" s="89"/>
      <c r="H52" s="138"/>
      <c r="I52" s="159"/>
      <c r="J52" s="159"/>
      <c r="K52" s="207"/>
      <c r="L52" s="189"/>
      <c r="M52" s="177"/>
      <c r="N52" s="165"/>
      <c r="O52" s="148"/>
    </row>
    <row r="53" spans="1:16" ht="18.75" customHeight="1" x14ac:dyDescent="0.25">
      <c r="A53" s="138"/>
      <c r="B53" s="89"/>
      <c r="C53" s="89"/>
      <c r="D53" s="89"/>
      <c r="E53" s="120"/>
      <c r="F53" s="120"/>
      <c r="G53" s="89"/>
      <c r="H53" s="138"/>
      <c r="I53" s="145"/>
      <c r="J53" s="170"/>
      <c r="K53" s="223"/>
      <c r="L53" s="210"/>
      <c r="M53" s="185"/>
      <c r="N53" s="165"/>
      <c r="O53" s="148"/>
    </row>
    <row r="54" spans="1:16" ht="15" customHeight="1" x14ac:dyDescent="0.25">
      <c r="A54" s="138"/>
      <c r="B54" s="89"/>
      <c r="C54" s="89"/>
      <c r="D54" s="89"/>
      <c r="E54" s="120"/>
      <c r="F54" s="120"/>
      <c r="G54" s="120"/>
      <c r="H54" s="138"/>
      <c r="I54" s="145"/>
      <c r="J54" s="170"/>
      <c r="K54" s="223"/>
      <c r="L54" s="210"/>
      <c r="M54" s="185"/>
      <c r="N54" s="165"/>
      <c r="O54" s="148"/>
    </row>
    <row r="55" spans="1:16" x14ac:dyDescent="0.25">
      <c r="A55" s="138"/>
      <c r="B55" s="42"/>
      <c r="C55" s="42"/>
      <c r="D55" s="42"/>
      <c r="E55" s="42"/>
      <c r="F55" s="42"/>
      <c r="G55" s="120"/>
      <c r="H55" s="138"/>
      <c r="I55" s="145"/>
      <c r="J55" s="170"/>
      <c r="K55" s="223"/>
      <c r="L55" s="210"/>
      <c r="M55" s="185"/>
      <c r="N55" s="165"/>
      <c r="O55" s="148"/>
    </row>
    <row r="56" spans="1:16" x14ac:dyDescent="0.25">
      <c r="A56" s="138"/>
      <c r="B56" s="89"/>
      <c r="C56" s="89"/>
      <c r="D56" s="89"/>
      <c r="E56" s="89"/>
      <c r="F56" s="120"/>
      <c r="G56" s="89"/>
      <c r="H56" s="138"/>
      <c r="I56" s="187"/>
      <c r="J56" s="187"/>
      <c r="K56" s="207"/>
      <c r="L56" s="207"/>
      <c r="M56" s="177"/>
      <c r="N56" s="165"/>
      <c r="O56" s="148"/>
      <c r="P56" s="25" t="s">
        <v>163</v>
      </c>
    </row>
    <row r="57" spans="1:16" x14ac:dyDescent="0.25">
      <c r="A57" s="138"/>
      <c r="B57" s="120"/>
      <c r="C57" s="89"/>
      <c r="D57" s="120"/>
      <c r="E57" s="89"/>
      <c r="F57" s="120"/>
      <c r="G57" s="89"/>
      <c r="H57" s="138"/>
      <c r="I57" s="148"/>
      <c r="J57" s="148"/>
      <c r="K57" s="176"/>
      <c r="L57" s="176"/>
      <c r="M57" s="179"/>
      <c r="N57" s="148"/>
      <c r="O57" s="148"/>
    </row>
    <row r="58" spans="1:16" x14ac:dyDescent="0.25">
      <c r="A58" s="138"/>
      <c r="B58" s="42"/>
      <c r="C58" s="42"/>
      <c r="D58" s="42"/>
      <c r="E58" s="42"/>
      <c r="F58" s="42"/>
      <c r="G58" s="89"/>
      <c r="H58" s="138"/>
      <c r="I58" s="148"/>
      <c r="J58" s="148"/>
      <c r="K58" s="176"/>
      <c r="L58" s="176"/>
      <c r="M58" s="179"/>
      <c r="N58" s="148"/>
      <c r="O58" s="148"/>
    </row>
    <row r="59" spans="1:16" x14ac:dyDescent="0.25">
      <c r="A59" s="138"/>
      <c r="B59" s="89"/>
      <c r="C59" s="89"/>
      <c r="D59" s="89"/>
      <c r="E59" s="89"/>
      <c r="F59" s="89"/>
      <c r="G59" s="120"/>
      <c r="H59" s="138"/>
      <c r="I59" s="196"/>
      <c r="J59" s="197"/>
      <c r="K59" s="198"/>
      <c r="L59" s="199"/>
      <c r="M59" s="184"/>
      <c r="N59" s="165"/>
      <c r="O59" s="148"/>
    </row>
    <row r="60" spans="1:16" x14ac:dyDescent="0.25">
      <c r="A60" s="138"/>
      <c r="B60" s="87"/>
      <c r="C60" s="89"/>
      <c r="D60" s="89"/>
      <c r="E60" s="89"/>
      <c r="F60" s="89"/>
      <c r="G60" s="120"/>
      <c r="H60" s="138"/>
      <c r="I60" s="149"/>
      <c r="J60" s="224"/>
      <c r="K60" s="176"/>
      <c r="L60" s="176"/>
      <c r="M60" s="179"/>
      <c r="N60" s="165"/>
      <c r="O60" s="148"/>
      <c r="P60" s="25" t="s">
        <v>164</v>
      </c>
    </row>
    <row r="61" spans="1:16" x14ac:dyDescent="0.25">
      <c r="A61" s="138"/>
      <c r="B61" s="87"/>
      <c r="C61" s="88"/>
      <c r="D61" s="88"/>
      <c r="E61" s="88"/>
      <c r="F61" s="86"/>
      <c r="G61" s="86"/>
      <c r="H61" s="86"/>
      <c r="I61" s="211"/>
      <c r="J61" s="148"/>
      <c r="K61" s="176"/>
      <c r="L61" s="176"/>
      <c r="M61" s="179"/>
      <c r="N61" s="165"/>
      <c r="O61" s="148"/>
      <c r="P61" s="25" t="s">
        <v>165</v>
      </c>
    </row>
    <row r="62" spans="1:16" x14ac:dyDescent="0.25">
      <c r="A62" s="138"/>
      <c r="B62" s="87"/>
      <c r="C62" s="88"/>
      <c r="D62" s="88"/>
      <c r="E62" s="88"/>
      <c r="F62" s="86"/>
      <c r="G62" s="86"/>
      <c r="H62" s="86"/>
      <c r="I62" s="225"/>
      <c r="J62" s="190"/>
      <c r="K62" s="176"/>
      <c r="L62" s="176"/>
      <c r="M62" s="177"/>
      <c r="N62" s="165"/>
      <c r="O62" s="148"/>
    </row>
    <row r="63" spans="1:16" x14ac:dyDescent="0.25">
      <c r="A63" s="138"/>
      <c r="B63" s="87"/>
      <c r="C63" s="88"/>
      <c r="D63" s="88"/>
      <c r="E63" s="86"/>
      <c r="F63" s="88"/>
      <c r="G63" s="42"/>
      <c r="H63" s="86"/>
      <c r="I63" s="225"/>
      <c r="J63" s="190"/>
      <c r="K63" s="176"/>
      <c r="L63" s="176"/>
      <c r="M63" s="179"/>
      <c r="N63" s="165"/>
      <c r="O63" s="148"/>
    </row>
    <row r="64" spans="1:16" x14ac:dyDescent="0.25">
      <c r="A64" s="144"/>
      <c r="B64" s="87"/>
      <c r="C64" s="88"/>
      <c r="D64" s="88"/>
      <c r="E64" s="86"/>
      <c r="F64" s="88"/>
      <c r="G64" s="42"/>
      <c r="H64" s="86"/>
      <c r="I64" s="219"/>
      <c r="J64" s="212"/>
      <c r="K64" s="206"/>
      <c r="L64" s="206"/>
      <c r="M64" s="179"/>
      <c r="N64" s="226"/>
      <c r="O64" s="148"/>
    </row>
    <row r="65" spans="1:16" ht="15.75" customHeight="1" x14ac:dyDescent="0.25">
      <c r="A65" s="144"/>
      <c r="B65" s="87"/>
      <c r="C65" s="88"/>
      <c r="D65" s="88"/>
      <c r="E65" s="86"/>
      <c r="F65" s="88"/>
      <c r="G65" s="42"/>
      <c r="H65" s="86"/>
      <c r="I65" s="219"/>
      <c r="J65" s="212"/>
      <c r="K65" s="206"/>
      <c r="L65" s="206"/>
      <c r="M65" s="179"/>
      <c r="N65" s="226"/>
      <c r="O65" s="148"/>
    </row>
    <row r="66" spans="1:16" x14ac:dyDescent="0.25">
      <c r="A66" s="144"/>
      <c r="B66" s="87"/>
      <c r="C66" s="88"/>
      <c r="D66" s="88"/>
      <c r="E66" s="86"/>
      <c r="F66" s="88"/>
      <c r="G66" s="42"/>
      <c r="H66" s="86"/>
      <c r="I66" s="148"/>
      <c r="J66" s="148"/>
      <c r="K66" s="176"/>
      <c r="L66" s="176"/>
      <c r="M66" s="179"/>
      <c r="N66" s="148"/>
      <c r="O66" s="148"/>
    </row>
    <row r="67" spans="1:16" x14ac:dyDescent="0.25">
      <c r="A67" s="144"/>
      <c r="B67" s="89"/>
      <c r="C67" s="88"/>
      <c r="D67" s="88"/>
      <c r="E67" s="86"/>
      <c r="F67" s="88"/>
      <c r="G67" s="42"/>
      <c r="H67" s="144"/>
      <c r="I67" s="152"/>
      <c r="J67" s="148"/>
      <c r="K67" s="176"/>
      <c r="L67" s="176"/>
      <c r="M67" s="179"/>
      <c r="N67" s="148"/>
      <c r="O67" s="148"/>
    </row>
    <row r="68" spans="1:16" x14ac:dyDescent="0.25">
      <c r="A68" s="144"/>
      <c r="B68" s="89"/>
      <c r="C68" s="42"/>
      <c r="D68" s="88"/>
      <c r="E68" s="86"/>
      <c r="F68" s="88"/>
      <c r="G68" s="42"/>
      <c r="H68" s="144"/>
      <c r="I68" s="148"/>
      <c r="J68" s="148"/>
      <c r="K68" s="176"/>
      <c r="L68" s="176"/>
      <c r="M68" s="179"/>
      <c r="N68" s="148"/>
      <c r="O68" s="148"/>
    </row>
    <row r="69" spans="1:16" x14ac:dyDescent="0.25">
      <c r="A69" s="138"/>
      <c r="B69" s="89"/>
      <c r="C69" s="42"/>
      <c r="D69" s="88"/>
      <c r="E69" s="86"/>
      <c r="F69" s="88"/>
      <c r="G69" s="42"/>
      <c r="H69" s="138"/>
      <c r="I69" s="190"/>
      <c r="J69" s="212"/>
      <c r="K69" s="176"/>
      <c r="L69" s="176"/>
      <c r="M69" s="177"/>
      <c r="N69" s="165"/>
      <c r="O69" s="148"/>
    </row>
    <row r="70" spans="1:16" ht="15" customHeight="1" x14ac:dyDescent="0.25">
      <c r="A70" s="138"/>
      <c r="B70" s="42"/>
      <c r="C70" s="42"/>
      <c r="D70" s="42"/>
      <c r="E70" s="86"/>
      <c r="F70" s="86"/>
      <c r="G70" s="42"/>
      <c r="H70" s="138"/>
      <c r="I70" s="148"/>
      <c r="J70" s="212"/>
      <c r="K70" s="176"/>
      <c r="L70" s="176"/>
      <c r="M70" s="179"/>
      <c r="N70" s="148"/>
      <c r="O70" s="148"/>
    </row>
    <row r="71" spans="1:16" x14ac:dyDescent="0.25">
      <c r="A71" s="144"/>
      <c r="B71" s="42"/>
      <c r="C71" s="42"/>
      <c r="D71" s="42"/>
      <c r="E71" s="86"/>
      <c r="F71" s="86"/>
      <c r="G71" s="42"/>
      <c r="H71" s="144"/>
      <c r="I71" s="149"/>
      <c r="J71" s="148"/>
      <c r="K71" s="176"/>
      <c r="L71" s="176"/>
      <c r="M71" s="179"/>
      <c r="N71" s="148"/>
      <c r="O71" s="148"/>
      <c r="P71" s="25" t="s">
        <v>166</v>
      </c>
    </row>
    <row r="72" spans="1:16" x14ac:dyDescent="0.25">
      <c r="A72" s="138"/>
      <c r="B72" s="42"/>
      <c r="C72" s="42"/>
      <c r="D72" s="42"/>
      <c r="E72" s="86"/>
      <c r="F72" s="86"/>
      <c r="G72" s="42"/>
      <c r="H72" s="138"/>
      <c r="I72" s="149"/>
      <c r="J72" s="148"/>
      <c r="K72" s="176"/>
      <c r="L72" s="176"/>
      <c r="M72" s="179"/>
      <c r="N72" s="148"/>
      <c r="O72" s="148"/>
      <c r="P72" s="25" t="s">
        <v>166</v>
      </c>
    </row>
    <row r="73" spans="1:16" x14ac:dyDescent="0.25">
      <c r="A73" s="138"/>
      <c r="B73" s="42"/>
      <c r="C73" s="42"/>
      <c r="D73" s="42"/>
      <c r="E73" s="86"/>
      <c r="F73" s="86"/>
      <c r="G73" s="42"/>
      <c r="H73" s="138"/>
      <c r="I73" s="187"/>
      <c r="J73" s="159"/>
      <c r="K73" s="176"/>
      <c r="L73" s="176"/>
      <c r="M73" s="179"/>
      <c r="N73" s="148"/>
      <c r="O73" s="148"/>
    </row>
    <row r="74" spans="1:16" x14ac:dyDescent="0.25">
      <c r="A74" s="138"/>
      <c r="B74" s="145"/>
      <c r="C74" s="145"/>
      <c r="D74" s="146"/>
      <c r="E74" s="147"/>
      <c r="F74" s="148"/>
      <c r="G74" s="125"/>
      <c r="H74" s="138"/>
      <c r="I74" s="148"/>
      <c r="J74" s="148"/>
      <c r="K74" s="176"/>
      <c r="L74" s="176"/>
      <c r="M74" s="179"/>
      <c r="N74" s="148"/>
      <c r="O74" s="148"/>
    </row>
    <row r="75" spans="1:16" x14ac:dyDescent="0.25">
      <c r="A75" s="138"/>
      <c r="B75" s="149"/>
      <c r="C75" s="145"/>
      <c r="D75" s="150"/>
      <c r="E75" s="147"/>
      <c r="F75" s="148"/>
      <c r="G75" s="125"/>
      <c r="H75" s="138"/>
      <c r="I75" s="152"/>
      <c r="J75" s="148"/>
      <c r="K75" s="176"/>
      <c r="L75" s="176"/>
      <c r="M75" s="179"/>
      <c r="N75" s="148"/>
      <c r="O75" s="148"/>
    </row>
    <row r="76" spans="1:16" x14ac:dyDescent="0.25">
      <c r="A76" s="138"/>
      <c r="B76" s="151"/>
      <c r="C76" s="42"/>
      <c r="D76" s="42"/>
      <c r="E76" s="42"/>
      <c r="F76" s="42"/>
      <c r="G76" s="42"/>
      <c r="H76" s="138"/>
      <c r="I76" s="145"/>
      <c r="J76" s="149"/>
      <c r="K76" s="176"/>
      <c r="L76" s="176"/>
      <c r="M76" s="179"/>
      <c r="N76" s="148"/>
      <c r="O76" s="148"/>
    </row>
    <row r="77" spans="1:16" x14ac:dyDescent="0.25">
      <c r="A77" s="138"/>
      <c r="B77" s="42"/>
      <c r="C77" s="42"/>
      <c r="D77" s="88"/>
      <c r="E77" s="42"/>
      <c r="F77" s="42"/>
      <c r="G77" s="125"/>
      <c r="H77" s="138"/>
      <c r="I77" s="148"/>
      <c r="J77" s="148"/>
      <c r="K77" s="176"/>
      <c r="L77" s="176"/>
      <c r="M77" s="179"/>
      <c r="N77" s="148"/>
      <c r="O77" s="148"/>
    </row>
    <row r="78" spans="1:16" x14ac:dyDescent="0.25">
      <c r="A78" s="138"/>
      <c r="B78" s="152"/>
      <c r="C78" s="148"/>
      <c r="D78" s="153"/>
      <c r="E78" s="148"/>
      <c r="F78" s="148"/>
      <c r="G78" s="125"/>
      <c r="H78" s="138"/>
      <c r="I78" s="166"/>
      <c r="J78" s="148"/>
      <c r="K78" s="176"/>
      <c r="L78" s="176"/>
      <c r="M78" s="209"/>
      <c r="N78" s="148"/>
      <c r="O78" s="148"/>
      <c r="P78" s="25" t="s">
        <v>156</v>
      </c>
    </row>
    <row r="79" spans="1:16" x14ac:dyDescent="0.25">
      <c r="A79" s="138"/>
      <c r="B79" s="154"/>
      <c r="C79" s="155"/>
      <c r="D79" s="156"/>
      <c r="E79" s="157"/>
      <c r="F79" s="158"/>
      <c r="G79" s="125"/>
      <c r="H79" s="138"/>
      <c r="I79" s="227"/>
      <c r="J79" s="227"/>
      <c r="K79" s="176"/>
      <c r="L79" s="176"/>
      <c r="M79" s="209"/>
      <c r="N79" s="148"/>
      <c r="O79" s="148"/>
      <c r="P79" s="25" t="s">
        <v>156</v>
      </c>
    </row>
    <row r="80" spans="1:16" x14ac:dyDescent="0.25">
      <c r="A80" s="138"/>
      <c r="B80" s="159"/>
      <c r="C80" s="159"/>
      <c r="D80" s="160"/>
      <c r="E80" s="161"/>
      <c r="F80" s="162"/>
      <c r="G80" s="125"/>
      <c r="H80" s="138"/>
      <c r="I80" s="187"/>
      <c r="J80" s="187"/>
      <c r="K80" s="207"/>
      <c r="L80" s="189"/>
      <c r="M80" s="177"/>
      <c r="N80" s="165"/>
      <c r="O80" s="148"/>
    </row>
    <row r="81" spans="1:16" x14ac:dyDescent="0.25">
      <c r="A81" s="138"/>
      <c r="B81" s="159"/>
      <c r="C81" s="163"/>
      <c r="D81" s="164"/>
      <c r="E81" s="164"/>
      <c r="F81" s="165"/>
      <c r="G81" s="125"/>
      <c r="H81" s="138"/>
      <c r="I81" s="148"/>
      <c r="J81" s="148"/>
      <c r="K81" s="176"/>
      <c r="L81" s="176"/>
      <c r="M81" s="179"/>
      <c r="N81" s="148"/>
      <c r="O81" s="148"/>
    </row>
    <row r="82" spans="1:16" x14ac:dyDescent="0.25">
      <c r="A82" s="138"/>
      <c r="B82" s="42"/>
      <c r="C82" s="42"/>
      <c r="D82" s="42"/>
      <c r="E82" s="42"/>
      <c r="F82" s="42"/>
      <c r="G82" s="42"/>
      <c r="H82" s="138"/>
      <c r="I82" s="148"/>
      <c r="J82" s="148"/>
      <c r="K82" s="176"/>
      <c r="L82" s="176"/>
      <c r="M82" s="209"/>
      <c r="N82" s="148"/>
      <c r="O82" s="148"/>
      <c r="P82" s="25" t="s">
        <v>156</v>
      </c>
    </row>
    <row r="83" spans="1:16" x14ac:dyDescent="0.25">
      <c r="A83" s="138"/>
      <c r="B83" s="42"/>
      <c r="C83" s="42"/>
      <c r="D83" s="42"/>
      <c r="E83" s="42"/>
      <c r="F83" s="42"/>
      <c r="G83" s="42"/>
      <c r="H83" s="138"/>
      <c r="I83" s="228"/>
      <c r="J83" s="190"/>
      <c r="K83" s="176"/>
      <c r="L83" s="176"/>
      <c r="M83" s="177"/>
      <c r="N83" s="165"/>
      <c r="O83" s="148"/>
    </row>
    <row r="84" spans="1:16" x14ac:dyDescent="0.25">
      <c r="A84" s="138"/>
      <c r="B84" s="148"/>
      <c r="C84" s="148"/>
      <c r="D84" s="153"/>
      <c r="E84" s="148"/>
      <c r="F84" s="148"/>
      <c r="G84" s="125"/>
      <c r="H84" s="138"/>
      <c r="I84" s="148"/>
      <c r="J84" s="148"/>
      <c r="K84" s="176"/>
      <c r="L84" s="176"/>
      <c r="M84" s="179"/>
      <c r="N84" s="148"/>
      <c r="O84" s="148"/>
    </row>
    <row r="85" spans="1:16" x14ac:dyDescent="0.25">
      <c r="A85" s="138"/>
      <c r="B85" s="42"/>
      <c r="C85" s="42"/>
      <c r="D85" s="42"/>
      <c r="E85" s="42"/>
      <c r="F85" s="42"/>
      <c r="G85" s="42"/>
      <c r="H85" s="138"/>
      <c r="I85" s="148"/>
      <c r="J85" s="148"/>
      <c r="K85" s="176"/>
      <c r="L85" s="176"/>
      <c r="M85" s="179"/>
      <c r="N85" s="148"/>
      <c r="O85" s="148"/>
    </row>
    <row r="86" spans="1:16" x14ac:dyDescent="0.25">
      <c r="A86" s="138"/>
      <c r="B86" s="42"/>
      <c r="C86" s="42"/>
      <c r="D86" s="42"/>
      <c r="E86" s="42"/>
      <c r="F86" s="42"/>
      <c r="G86" s="42"/>
      <c r="H86" s="138"/>
      <c r="I86" s="148"/>
      <c r="J86" s="148"/>
      <c r="K86" s="176"/>
      <c r="L86" s="176"/>
      <c r="M86" s="179"/>
      <c r="N86" s="148"/>
      <c r="O86" s="148"/>
    </row>
    <row r="87" spans="1:16" x14ac:dyDescent="0.25">
      <c r="A87" s="138"/>
      <c r="B87" s="42"/>
      <c r="C87" s="42"/>
      <c r="D87" s="42"/>
      <c r="E87" s="42"/>
      <c r="F87" s="42"/>
      <c r="G87" s="42"/>
      <c r="H87" s="138"/>
      <c r="I87" s="148"/>
      <c r="J87" s="166"/>
      <c r="K87" s="176"/>
      <c r="L87" s="176"/>
      <c r="M87" s="179"/>
      <c r="N87" s="148"/>
      <c r="O87" s="148"/>
    </row>
    <row r="88" spans="1:16" x14ac:dyDescent="0.25">
      <c r="A88" s="138"/>
      <c r="B88" s="42"/>
      <c r="C88" s="42"/>
      <c r="D88" s="42"/>
      <c r="E88" s="42"/>
      <c r="F88" s="42"/>
      <c r="G88" s="42"/>
      <c r="H88" s="138"/>
      <c r="I88" s="145"/>
      <c r="J88" s="145"/>
      <c r="K88" s="201"/>
      <c r="L88" s="218"/>
      <c r="M88" s="185"/>
      <c r="N88" s="165"/>
      <c r="O88" s="148"/>
    </row>
    <row r="89" spans="1:16" x14ac:dyDescent="0.25">
      <c r="A89" s="138"/>
      <c r="B89" s="42"/>
      <c r="C89" s="42"/>
      <c r="D89" s="42"/>
      <c r="E89" s="42"/>
      <c r="F89" s="42"/>
      <c r="G89" s="42"/>
      <c r="H89" s="138"/>
      <c r="I89" s="145"/>
      <c r="J89" s="145"/>
      <c r="K89" s="201"/>
      <c r="L89" s="218"/>
      <c r="M89" s="185"/>
      <c r="N89" s="165"/>
      <c r="O89" s="148"/>
    </row>
    <row r="90" spans="1:16" x14ac:dyDescent="0.25">
      <c r="A90" s="138"/>
      <c r="B90" s="42"/>
      <c r="C90" s="42"/>
      <c r="D90" s="42"/>
      <c r="E90" s="42"/>
      <c r="F90" s="42"/>
      <c r="G90" s="42"/>
      <c r="H90" s="138"/>
      <c r="I90" s="145"/>
      <c r="J90" s="145"/>
      <c r="K90" s="201"/>
      <c r="L90" s="218"/>
      <c r="M90" s="185"/>
      <c r="N90" s="148"/>
      <c r="O90" s="148"/>
    </row>
    <row r="91" spans="1:16" x14ac:dyDescent="0.25">
      <c r="A91" s="138"/>
      <c r="B91" s="42"/>
      <c r="C91" s="42"/>
      <c r="D91" s="42"/>
      <c r="E91" s="42"/>
      <c r="F91" s="42"/>
      <c r="G91" s="42"/>
      <c r="H91" s="138"/>
      <c r="I91" s="145"/>
      <c r="J91" s="145"/>
      <c r="K91" s="201"/>
      <c r="L91" s="218"/>
      <c r="M91" s="185"/>
      <c r="N91" s="148"/>
      <c r="O91" s="148"/>
    </row>
    <row r="92" spans="1:16" x14ac:dyDescent="0.25">
      <c r="A92" s="138"/>
      <c r="B92" s="42"/>
      <c r="C92" s="42"/>
      <c r="D92" s="42"/>
      <c r="E92" s="42"/>
      <c r="F92" s="42"/>
      <c r="G92" s="42"/>
      <c r="H92" s="138"/>
      <c r="I92" s="145"/>
      <c r="J92" s="145"/>
      <c r="K92" s="201"/>
      <c r="L92" s="218"/>
      <c r="M92" s="185"/>
      <c r="N92" s="148"/>
      <c r="O92" s="148"/>
    </row>
    <row r="93" spans="1:16" x14ac:dyDescent="0.25">
      <c r="A93" s="138"/>
      <c r="B93" s="42"/>
      <c r="C93" s="42"/>
      <c r="D93" s="42"/>
      <c r="E93" s="42"/>
      <c r="F93" s="42"/>
      <c r="G93" s="42"/>
      <c r="H93" s="138"/>
      <c r="I93" s="145"/>
      <c r="J93" s="145"/>
      <c r="K93" s="201"/>
      <c r="L93" s="218"/>
      <c r="M93" s="185"/>
      <c r="N93" s="148"/>
      <c r="O93" s="148"/>
    </row>
    <row r="94" spans="1:16" x14ac:dyDescent="0.25">
      <c r="A94" s="138"/>
      <c r="B94" s="42"/>
      <c r="C94" s="42"/>
      <c r="D94" s="42"/>
      <c r="E94" s="42"/>
      <c r="F94" s="42"/>
      <c r="G94" s="42"/>
      <c r="H94" s="138"/>
      <c r="I94" s="145"/>
      <c r="J94" s="145"/>
      <c r="K94" s="201"/>
      <c r="L94" s="218"/>
      <c r="M94" s="185"/>
      <c r="N94" s="148"/>
      <c r="O94" s="148"/>
    </row>
    <row r="95" spans="1:16" x14ac:dyDescent="0.25">
      <c r="A95" s="138"/>
      <c r="B95" s="42"/>
      <c r="C95" s="42"/>
      <c r="D95" s="42"/>
      <c r="E95" s="42"/>
      <c r="F95" s="42"/>
      <c r="G95" s="42"/>
      <c r="H95" s="138"/>
      <c r="I95" s="145"/>
      <c r="J95" s="145"/>
      <c r="K95" s="201"/>
      <c r="L95" s="218"/>
      <c r="M95" s="185"/>
      <c r="N95" s="148"/>
      <c r="O95" s="148"/>
    </row>
    <row r="96" spans="1:16" x14ac:dyDescent="0.25">
      <c r="A96" s="138"/>
      <c r="B96" s="148"/>
      <c r="C96" s="166"/>
      <c r="D96" s="153"/>
      <c r="E96" s="148"/>
      <c r="F96" s="148"/>
      <c r="G96" s="125"/>
      <c r="H96" s="138"/>
      <c r="I96" s="145"/>
      <c r="J96" s="145"/>
      <c r="K96" s="201"/>
      <c r="L96" s="218"/>
      <c r="M96" s="185"/>
      <c r="N96" s="148"/>
      <c r="O96" s="148"/>
    </row>
    <row r="97" spans="1:16" x14ac:dyDescent="0.25">
      <c r="A97" s="138"/>
      <c r="B97" s="42"/>
      <c r="C97" s="42"/>
      <c r="D97" s="42"/>
      <c r="E97" s="42"/>
      <c r="F97" s="42"/>
      <c r="G97" s="42"/>
      <c r="H97" s="138"/>
      <c r="I97" s="148"/>
      <c r="J97" s="166"/>
      <c r="K97" s="176"/>
      <c r="L97" s="176"/>
      <c r="M97" s="179"/>
      <c r="N97" s="148"/>
      <c r="O97" s="148"/>
    </row>
    <row r="98" spans="1:16" x14ac:dyDescent="0.25">
      <c r="A98" s="138"/>
      <c r="B98" s="42"/>
      <c r="C98" s="42"/>
      <c r="D98" s="42"/>
      <c r="E98" s="42"/>
      <c r="F98" s="42"/>
      <c r="G98" s="42"/>
      <c r="H98" s="138"/>
      <c r="I98" s="149"/>
      <c r="J98" s="212"/>
      <c r="K98" s="201"/>
      <c r="L98" s="218"/>
      <c r="M98" s="184"/>
      <c r="N98" s="165"/>
      <c r="O98" s="148"/>
    </row>
    <row r="99" spans="1:16" x14ac:dyDescent="0.25">
      <c r="A99" s="138"/>
      <c r="B99" s="145"/>
      <c r="C99" s="145"/>
      <c r="D99" s="150"/>
      <c r="E99" s="147"/>
      <c r="F99" s="158"/>
      <c r="G99" s="125"/>
      <c r="H99" s="138"/>
      <c r="I99" s="149"/>
      <c r="J99" s="212"/>
      <c r="K99" s="201"/>
      <c r="L99" s="218"/>
      <c r="M99" s="184"/>
      <c r="N99" s="165"/>
      <c r="O99" s="148"/>
    </row>
    <row r="100" spans="1:16" x14ac:dyDescent="0.25">
      <c r="A100" s="138"/>
      <c r="B100" s="145"/>
      <c r="C100" s="145"/>
      <c r="D100" s="150"/>
      <c r="E100" s="147"/>
      <c r="F100" s="158"/>
      <c r="G100" s="125"/>
      <c r="H100" s="138"/>
      <c r="I100" s="145"/>
      <c r="J100" s="145"/>
      <c r="K100" s="217"/>
      <c r="L100" s="218"/>
      <c r="M100" s="229"/>
      <c r="N100" s="165"/>
      <c r="O100" s="148"/>
      <c r="P100" s="25" t="s">
        <v>167</v>
      </c>
    </row>
    <row r="101" spans="1:16" x14ac:dyDescent="0.25">
      <c r="A101" s="138"/>
      <c r="B101" s="145"/>
      <c r="C101" s="167"/>
      <c r="D101" s="150"/>
      <c r="E101" s="168"/>
      <c r="F101" s="165"/>
      <c r="G101" s="125"/>
      <c r="H101" s="138"/>
      <c r="I101" s="145"/>
      <c r="J101" s="145"/>
      <c r="K101" s="217"/>
      <c r="L101" s="218"/>
      <c r="M101" s="229"/>
      <c r="N101" s="165"/>
      <c r="O101" s="148"/>
      <c r="P101" s="25" t="s">
        <v>167</v>
      </c>
    </row>
    <row r="102" spans="1:16" x14ac:dyDescent="0.25">
      <c r="A102" s="138"/>
      <c r="B102" s="42"/>
      <c r="C102" s="42"/>
      <c r="D102" s="42"/>
      <c r="E102" s="42"/>
      <c r="F102" s="42"/>
      <c r="G102" s="42"/>
      <c r="H102" s="138"/>
      <c r="I102" s="145"/>
      <c r="J102" s="167"/>
      <c r="K102" s="217"/>
      <c r="L102" s="176"/>
      <c r="M102" s="177"/>
      <c r="N102" s="165"/>
      <c r="O102" s="148"/>
    </row>
    <row r="103" spans="1:16" x14ac:dyDescent="0.25">
      <c r="A103" s="138"/>
      <c r="B103" s="148"/>
      <c r="C103" s="166"/>
      <c r="D103" s="153"/>
      <c r="E103" s="148"/>
      <c r="F103" s="148"/>
      <c r="G103" s="125"/>
      <c r="H103" s="138"/>
      <c r="I103" s="145"/>
      <c r="J103" s="148"/>
      <c r="K103" s="176"/>
      <c r="L103" s="176"/>
      <c r="M103" s="209"/>
      <c r="N103" s="148"/>
      <c r="O103" s="148"/>
      <c r="P103" s="25" t="s">
        <v>156</v>
      </c>
    </row>
    <row r="104" spans="1:16" x14ac:dyDescent="0.25">
      <c r="A104" s="138"/>
      <c r="B104" s="42"/>
      <c r="C104" s="42"/>
      <c r="D104" s="42"/>
      <c r="E104" s="42"/>
      <c r="F104" s="42"/>
      <c r="G104" s="42"/>
      <c r="H104" s="138"/>
      <c r="I104" s="148"/>
      <c r="J104" s="166"/>
      <c r="K104" s="176"/>
      <c r="L104" s="176"/>
      <c r="M104" s="179"/>
      <c r="N104" s="148"/>
      <c r="O104" s="148"/>
    </row>
    <row r="105" spans="1:16" x14ac:dyDescent="0.25">
      <c r="A105" s="138"/>
      <c r="B105" s="42"/>
      <c r="C105" s="42"/>
      <c r="D105" s="42"/>
      <c r="E105" s="42"/>
      <c r="F105" s="42"/>
      <c r="G105" s="42"/>
      <c r="H105" s="138"/>
      <c r="I105" s="227"/>
      <c r="J105" s="227"/>
      <c r="K105" s="176"/>
      <c r="L105" s="176"/>
      <c r="M105" s="209"/>
      <c r="N105" s="230"/>
      <c r="O105" s="148"/>
      <c r="P105" s="25" t="s">
        <v>156</v>
      </c>
    </row>
    <row r="106" spans="1:16" x14ac:dyDescent="0.25">
      <c r="A106" s="138"/>
      <c r="B106" s="42"/>
      <c r="C106" s="42"/>
      <c r="D106" s="42"/>
      <c r="E106" s="42"/>
      <c r="F106" s="42"/>
      <c r="G106" s="42"/>
      <c r="H106" s="138"/>
      <c r="I106" s="227"/>
      <c r="J106" s="227"/>
      <c r="K106" s="176"/>
      <c r="L106" s="176"/>
      <c r="M106" s="209"/>
      <c r="N106" s="148"/>
      <c r="O106" s="148"/>
      <c r="P106" s="25" t="s">
        <v>156</v>
      </c>
    </row>
    <row r="107" spans="1:16" x14ac:dyDescent="0.25">
      <c r="A107" s="138"/>
      <c r="B107" s="42"/>
      <c r="C107" s="42"/>
      <c r="D107" s="42"/>
      <c r="E107" s="42"/>
      <c r="F107" s="42"/>
      <c r="G107" s="42"/>
      <c r="H107" s="138"/>
      <c r="I107" s="227"/>
      <c r="J107" s="227"/>
      <c r="K107" s="176"/>
      <c r="L107" s="176"/>
      <c r="M107" s="231"/>
      <c r="N107" s="148"/>
      <c r="O107" s="148"/>
    </row>
    <row r="108" spans="1:16" x14ac:dyDescent="0.25">
      <c r="A108" s="138"/>
      <c r="B108" s="42"/>
      <c r="C108" s="42"/>
      <c r="D108" s="42"/>
      <c r="E108" s="42"/>
      <c r="F108" s="42"/>
      <c r="G108" s="42"/>
      <c r="H108" s="138"/>
      <c r="I108" s="227"/>
      <c r="J108" s="227"/>
      <c r="K108" s="176"/>
      <c r="L108" s="176"/>
      <c r="M108" s="231"/>
      <c r="N108" s="148"/>
      <c r="O108" s="148"/>
    </row>
    <row r="109" spans="1:16" x14ac:dyDescent="0.25">
      <c r="A109" s="138"/>
      <c r="B109" s="42"/>
      <c r="C109" s="42"/>
      <c r="D109" s="42"/>
      <c r="E109" s="42"/>
      <c r="F109" s="42"/>
      <c r="G109" s="42"/>
      <c r="H109" s="138"/>
      <c r="I109" s="227"/>
      <c r="J109" s="227"/>
      <c r="K109" s="176"/>
      <c r="L109" s="176"/>
      <c r="M109" s="231"/>
      <c r="N109" s="148"/>
      <c r="O109" s="148"/>
    </row>
    <row r="110" spans="1:16" x14ac:dyDescent="0.25">
      <c r="A110" s="42"/>
      <c r="B110" s="42"/>
      <c r="C110" s="42"/>
      <c r="D110" s="42"/>
      <c r="E110" s="42"/>
      <c r="F110" s="42"/>
      <c r="G110" s="42"/>
      <c r="H110" s="138"/>
      <c r="I110" s="227"/>
      <c r="J110" s="166"/>
      <c r="K110" s="176"/>
      <c r="L110" s="176"/>
      <c r="M110" s="179"/>
      <c r="N110" s="148"/>
      <c r="O110" s="148"/>
    </row>
    <row r="111" spans="1:16" x14ac:dyDescent="0.25">
      <c r="A111" s="42"/>
      <c r="B111" s="42"/>
      <c r="C111" s="42"/>
      <c r="D111" s="42"/>
      <c r="E111" s="42"/>
      <c r="F111" s="42"/>
      <c r="G111" s="42"/>
      <c r="H111" s="42"/>
      <c r="I111" s="227"/>
      <c r="J111" s="166"/>
      <c r="K111" s="176"/>
      <c r="L111" s="176"/>
      <c r="M111" s="179"/>
      <c r="N111" s="148"/>
      <c r="O111" s="148"/>
    </row>
    <row r="112" spans="1:16" x14ac:dyDescent="0.25">
      <c r="A112" s="42"/>
      <c r="B112" s="42"/>
      <c r="C112" s="42"/>
      <c r="D112" s="42"/>
      <c r="E112" s="42"/>
      <c r="F112" s="42"/>
      <c r="G112" s="42"/>
      <c r="H112" s="42"/>
      <c r="I112" s="227"/>
      <c r="J112" s="166"/>
      <c r="K112" s="176"/>
      <c r="L112" s="176"/>
      <c r="M112" s="179"/>
      <c r="N112" s="148"/>
      <c r="O112" s="148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227"/>
      <c r="J113" s="166"/>
      <c r="K113" s="176"/>
      <c r="L113" s="176"/>
      <c r="M113" s="179"/>
      <c r="N113" s="148"/>
      <c r="O113" s="148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227"/>
      <c r="J114" s="166"/>
      <c r="K114" s="176"/>
      <c r="L114" s="176"/>
      <c r="M114" s="179"/>
      <c r="N114" s="148"/>
      <c r="O114" s="148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227"/>
      <c r="J115" s="166"/>
      <c r="K115" s="176"/>
      <c r="L115" s="176"/>
      <c r="M115" s="179"/>
      <c r="N115" s="148"/>
      <c r="O115" s="148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227"/>
      <c r="J116" s="166"/>
      <c r="K116" s="176"/>
      <c r="L116" s="176"/>
      <c r="M116" s="179"/>
      <c r="N116" s="148"/>
      <c r="O116" s="148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227"/>
      <c r="J117" s="227"/>
      <c r="K117" s="176"/>
      <c r="L117" s="176"/>
      <c r="M117" s="179"/>
      <c r="N117" s="148"/>
      <c r="O117" s="148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227"/>
      <c r="J118" s="227"/>
      <c r="K118" s="176"/>
      <c r="L118" s="176"/>
      <c r="M118" s="179"/>
      <c r="N118" s="148"/>
      <c r="O118" s="148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227"/>
      <c r="J119" s="227"/>
      <c r="K119" s="176"/>
      <c r="L119" s="176"/>
      <c r="M119" s="179"/>
      <c r="N119" s="148"/>
      <c r="O119" s="148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227"/>
      <c r="J120" s="227"/>
      <c r="K120" s="176"/>
      <c r="L120" s="176"/>
      <c r="M120" s="179"/>
      <c r="N120" s="148"/>
      <c r="O120" s="148"/>
    </row>
    <row r="121" spans="1:15" x14ac:dyDescent="0.25">
      <c r="A121" s="42"/>
      <c r="B121" s="169"/>
      <c r="C121" s="148"/>
      <c r="D121" s="169"/>
      <c r="E121" s="169"/>
      <c r="F121" s="148"/>
      <c r="G121" s="125"/>
      <c r="H121" s="42"/>
      <c r="I121" s="155"/>
      <c r="J121" s="155"/>
      <c r="K121" s="176"/>
      <c r="L121" s="176"/>
      <c r="M121" s="177"/>
      <c r="N121" s="165"/>
      <c r="O121" s="148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169"/>
      <c r="J122" s="148"/>
      <c r="K122" s="215"/>
      <c r="L122" s="215"/>
      <c r="M122" s="179"/>
      <c r="N122" s="148"/>
      <c r="O122" s="148"/>
    </row>
    <row r="123" spans="1:15" x14ac:dyDescent="0.25">
      <c r="A123" s="42"/>
      <c r="B123" s="169"/>
      <c r="C123" s="148"/>
      <c r="D123" s="169"/>
      <c r="E123" s="169"/>
      <c r="F123" s="148"/>
      <c r="G123" s="125"/>
      <c r="H123" s="42"/>
      <c r="I123" s="169"/>
      <c r="J123" s="148"/>
      <c r="K123" s="215"/>
      <c r="L123" s="215"/>
      <c r="M123" s="179"/>
      <c r="N123" s="148"/>
      <c r="O123" s="148"/>
    </row>
    <row r="124" spans="1:15" x14ac:dyDescent="0.25">
      <c r="A124" s="42"/>
      <c r="B124" s="169"/>
      <c r="C124" s="148"/>
      <c r="D124" s="169"/>
      <c r="E124" s="169"/>
      <c r="F124" s="148"/>
      <c r="G124" s="125"/>
      <c r="H124" s="42"/>
      <c r="I124" s="169"/>
      <c r="J124" s="148"/>
      <c r="K124" s="215"/>
      <c r="L124" s="215"/>
      <c r="M124" s="179"/>
      <c r="N124" s="148"/>
      <c r="O124" s="148"/>
    </row>
    <row r="125" spans="1:15" x14ac:dyDescent="0.25">
      <c r="A125" s="42"/>
      <c r="B125" s="169"/>
      <c r="C125" s="148"/>
      <c r="D125" s="169"/>
      <c r="E125" s="169"/>
      <c r="F125" s="148"/>
      <c r="G125" s="125"/>
      <c r="H125" s="42"/>
      <c r="I125" s="169"/>
      <c r="J125" s="148"/>
      <c r="K125" s="215"/>
      <c r="L125" s="215"/>
      <c r="M125" s="179"/>
      <c r="N125" s="148"/>
      <c r="O125" s="148"/>
    </row>
    <row r="126" spans="1:15" x14ac:dyDescent="0.25">
      <c r="A126" s="42"/>
      <c r="B126" s="169"/>
      <c r="C126" s="148"/>
      <c r="D126" s="169"/>
      <c r="E126" s="169"/>
      <c r="F126" s="148"/>
      <c r="G126" s="125"/>
      <c r="H126" s="42"/>
      <c r="I126" s="169"/>
      <c r="J126" s="148"/>
      <c r="K126" s="215"/>
      <c r="L126" s="215"/>
      <c r="M126" s="179"/>
      <c r="N126" s="148"/>
      <c r="O126" s="148"/>
    </row>
    <row r="127" spans="1:15" x14ac:dyDescent="0.25">
      <c r="A127" s="42"/>
      <c r="B127" s="169"/>
      <c r="C127" s="148"/>
      <c r="D127" s="169"/>
      <c r="E127" s="169"/>
      <c r="F127" s="148"/>
      <c r="G127" s="125"/>
      <c r="H127" s="42"/>
      <c r="I127" s="169"/>
      <c r="J127" s="148"/>
      <c r="K127" s="215"/>
      <c r="L127" s="215"/>
      <c r="M127" s="179"/>
      <c r="N127" s="148"/>
      <c r="O127" s="148"/>
    </row>
    <row r="128" spans="1:15" x14ac:dyDescent="0.25">
      <c r="A128" s="42"/>
      <c r="B128" s="169"/>
      <c r="C128" s="148"/>
      <c r="D128" s="169"/>
      <c r="E128" s="169"/>
      <c r="F128" s="148"/>
      <c r="G128" s="125"/>
      <c r="H128" s="42"/>
      <c r="I128" s="169"/>
      <c r="J128" s="148"/>
      <c r="K128" s="215"/>
      <c r="L128" s="215"/>
      <c r="M128" s="179"/>
      <c r="N128" s="148"/>
      <c r="O128" s="148"/>
    </row>
    <row r="129" spans="1:16" x14ac:dyDescent="0.25">
      <c r="A129" s="42"/>
      <c r="B129" s="169"/>
      <c r="C129" s="148"/>
      <c r="D129" s="169"/>
      <c r="E129" s="169"/>
      <c r="F129" s="148"/>
      <c r="G129" s="125"/>
      <c r="H129" s="42"/>
      <c r="I129" s="169"/>
      <c r="J129" s="148"/>
      <c r="K129" s="215"/>
      <c r="L129" s="215"/>
      <c r="M129" s="179"/>
      <c r="N129" s="148"/>
      <c r="O129" s="148"/>
    </row>
    <row r="130" spans="1:16" x14ac:dyDescent="0.25">
      <c r="A130" s="42"/>
      <c r="B130" s="169"/>
      <c r="C130" s="148"/>
      <c r="D130" s="169"/>
      <c r="E130" s="169"/>
      <c r="F130" s="148"/>
      <c r="G130" s="125"/>
      <c r="H130" s="42"/>
      <c r="I130" s="169"/>
      <c r="J130" s="148"/>
      <c r="K130" s="215"/>
      <c r="L130" s="215"/>
      <c r="M130" s="179"/>
      <c r="N130" s="148"/>
      <c r="O130" s="148"/>
    </row>
    <row r="131" spans="1:16" x14ac:dyDescent="0.25">
      <c r="A131" s="42"/>
      <c r="B131" s="42"/>
      <c r="C131" s="42"/>
      <c r="D131" s="42"/>
      <c r="E131" s="42"/>
      <c r="F131" s="42"/>
      <c r="G131" s="42"/>
      <c r="H131" s="42"/>
      <c r="I131" s="169"/>
      <c r="J131" s="148"/>
      <c r="K131" s="215"/>
      <c r="L131" s="215"/>
      <c r="M131" s="179"/>
      <c r="N131" s="148"/>
      <c r="O131" s="148"/>
    </row>
    <row r="132" spans="1:16" x14ac:dyDescent="0.25">
      <c r="A132" s="42"/>
      <c r="B132" s="148"/>
      <c r="C132" s="148"/>
      <c r="D132" s="103"/>
      <c r="E132" s="148"/>
      <c r="F132" s="148"/>
      <c r="G132" s="125"/>
      <c r="H132" s="42"/>
      <c r="I132" s="169"/>
      <c r="J132" s="148"/>
      <c r="K132" s="215"/>
      <c r="L132" s="215"/>
      <c r="M132" s="179"/>
      <c r="N132" s="148"/>
      <c r="O132" s="148"/>
    </row>
    <row r="133" spans="1:16" x14ac:dyDescent="0.25">
      <c r="A133" s="42"/>
      <c r="B133" s="148"/>
      <c r="C133" s="148"/>
      <c r="D133" s="103"/>
      <c r="E133" s="148"/>
      <c r="F133" s="148"/>
      <c r="G133" s="125"/>
      <c r="H133" s="42"/>
      <c r="I133" s="148"/>
      <c r="J133" s="148"/>
      <c r="K133" s="176"/>
      <c r="L133" s="176"/>
      <c r="M133" s="179"/>
      <c r="N133" s="148"/>
      <c r="O133" s="148"/>
    </row>
    <row r="134" spans="1:16" x14ac:dyDescent="0.25">
      <c r="A134" s="42"/>
      <c r="B134" s="148"/>
      <c r="C134" s="148"/>
      <c r="D134" s="103"/>
      <c r="E134" s="148"/>
      <c r="F134" s="148"/>
      <c r="G134" s="125"/>
      <c r="H134" s="42"/>
      <c r="I134" s="148"/>
      <c r="J134" s="148"/>
      <c r="K134" s="176"/>
      <c r="L134" s="176"/>
      <c r="M134" s="179"/>
      <c r="N134" s="148"/>
      <c r="O134" s="148"/>
      <c r="P134" s="25" t="s">
        <v>161</v>
      </c>
    </row>
    <row r="135" spans="1:16" x14ac:dyDescent="0.25">
      <c r="A135" s="42"/>
      <c r="B135" s="148"/>
      <c r="C135" s="148"/>
      <c r="D135" s="103"/>
      <c r="E135" s="148"/>
      <c r="F135" s="148"/>
      <c r="G135" s="125"/>
      <c r="H135" s="42"/>
      <c r="I135" s="148"/>
      <c r="J135" s="148"/>
      <c r="K135" s="176"/>
      <c r="L135" s="176"/>
      <c r="M135" s="179"/>
      <c r="N135" s="148"/>
      <c r="O135" s="148"/>
    </row>
    <row r="136" spans="1:16" x14ac:dyDescent="0.25">
      <c r="A136" s="42"/>
      <c r="B136" s="148"/>
      <c r="C136" s="148"/>
      <c r="D136" s="103"/>
      <c r="E136" s="148"/>
      <c r="F136" s="148"/>
      <c r="G136" s="125"/>
      <c r="H136" s="42"/>
      <c r="I136" s="148"/>
      <c r="J136" s="148"/>
      <c r="K136" s="176"/>
      <c r="L136" s="176"/>
      <c r="M136" s="209"/>
      <c r="N136" s="148"/>
      <c r="O136" s="148"/>
      <c r="P136" s="25" t="s">
        <v>156</v>
      </c>
    </row>
    <row r="137" spans="1:16" x14ac:dyDescent="0.25">
      <c r="A137" s="42"/>
      <c r="B137" s="169"/>
      <c r="C137" s="148"/>
      <c r="D137" s="169"/>
      <c r="E137" s="169"/>
      <c r="F137" s="148"/>
      <c r="G137" s="125"/>
      <c r="H137" s="42"/>
      <c r="I137" s="148"/>
      <c r="J137" s="148"/>
      <c r="K137" s="176"/>
      <c r="L137" s="176"/>
      <c r="M137" s="179"/>
      <c r="N137" s="148"/>
      <c r="O137" s="148"/>
    </row>
    <row r="138" spans="1:16" x14ac:dyDescent="0.25">
      <c r="A138" s="42"/>
      <c r="B138" s="148"/>
      <c r="C138" s="148"/>
      <c r="D138" s="103"/>
      <c r="E138" s="148"/>
      <c r="F138" s="148"/>
      <c r="G138" s="125"/>
      <c r="H138" s="42"/>
      <c r="I138" s="169"/>
      <c r="J138" s="148"/>
      <c r="K138" s="215"/>
      <c r="L138" s="215"/>
      <c r="M138" s="179"/>
      <c r="N138" s="148"/>
      <c r="O138" s="148"/>
    </row>
    <row r="139" spans="1:16" x14ac:dyDescent="0.25">
      <c r="A139" s="42"/>
      <c r="B139" s="42"/>
      <c r="C139" s="42"/>
      <c r="D139" s="42"/>
      <c r="E139" s="42"/>
      <c r="F139" s="42"/>
      <c r="G139" s="42"/>
      <c r="H139" s="42"/>
      <c r="I139" s="148"/>
      <c r="J139" s="148"/>
      <c r="K139" s="176"/>
      <c r="L139" s="176"/>
      <c r="M139" s="179"/>
      <c r="N139" s="148"/>
      <c r="O139" s="148"/>
    </row>
    <row r="140" spans="1:16" x14ac:dyDescent="0.25">
      <c r="A140" s="42"/>
      <c r="B140" s="42"/>
      <c r="C140" s="42"/>
      <c r="D140" s="88"/>
      <c r="E140" s="42"/>
      <c r="F140" s="42"/>
      <c r="G140" s="125"/>
      <c r="H140" s="42"/>
      <c r="I140" s="42"/>
      <c r="J140" s="42"/>
      <c r="K140" s="232"/>
      <c r="L140" s="232"/>
      <c r="M140" s="209"/>
      <c r="N140" s="42"/>
      <c r="O140" s="148"/>
      <c r="P140" s="25" t="s">
        <v>168</v>
      </c>
    </row>
    <row r="141" spans="1:16" x14ac:dyDescent="0.25">
      <c r="A141" s="42"/>
      <c r="B141" s="42"/>
      <c r="C141" s="42"/>
      <c r="D141" s="42"/>
      <c r="E141" s="42"/>
      <c r="F141" s="42"/>
      <c r="G141" s="125"/>
      <c r="H141" s="42"/>
      <c r="I141" s="42"/>
      <c r="J141" s="42"/>
      <c r="K141" s="232"/>
      <c r="L141" s="232"/>
      <c r="M141" s="233"/>
      <c r="N141" s="42"/>
      <c r="O141" s="148"/>
    </row>
    <row r="142" spans="1:16" x14ac:dyDescent="0.25">
      <c r="A142" s="42"/>
      <c r="B142" s="42"/>
      <c r="C142" s="42"/>
      <c r="D142" s="42"/>
      <c r="E142" s="42"/>
      <c r="F142" s="42"/>
      <c r="G142" s="125"/>
      <c r="H142" s="42"/>
      <c r="I142" s="42"/>
      <c r="J142" s="42"/>
      <c r="K142" s="232"/>
      <c r="L142" s="232"/>
      <c r="M142" s="233"/>
      <c r="N142" s="42"/>
      <c r="O142" s="148"/>
    </row>
    <row r="143" spans="1:16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232"/>
      <c r="L143" s="232"/>
      <c r="M143" s="233"/>
      <c r="N143" s="42"/>
      <c r="O143" s="148"/>
    </row>
    <row r="144" spans="1:16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232"/>
      <c r="L144" s="232"/>
      <c r="M144" s="233"/>
      <c r="N144" s="42"/>
      <c r="O144" s="148"/>
    </row>
    <row r="145" spans="1:14" x14ac:dyDescent="0.25">
      <c r="A145" s="42"/>
      <c r="B145" s="145"/>
      <c r="C145" s="170"/>
      <c r="D145" s="171"/>
      <c r="E145" s="42"/>
      <c r="F145" s="42"/>
      <c r="G145" s="125"/>
      <c r="H145" s="148"/>
      <c r="I145" s="42"/>
      <c r="J145" s="42"/>
      <c r="K145" s="42"/>
      <c r="L145" s="42"/>
      <c r="M145" s="42"/>
      <c r="N145" s="42"/>
    </row>
    <row r="146" spans="1:14" x14ac:dyDescent="0.25">
      <c r="A146" s="42"/>
      <c r="B146" s="42"/>
      <c r="C146" s="42"/>
      <c r="D146" s="42"/>
      <c r="E146" s="42"/>
      <c r="F146" s="42"/>
      <c r="G146" s="42"/>
      <c r="H146" s="148"/>
      <c r="I146" s="42"/>
      <c r="J146" s="42"/>
      <c r="K146" s="42"/>
      <c r="L146" s="42"/>
      <c r="M146" s="42"/>
      <c r="N146" s="42"/>
    </row>
    <row r="147" spans="1:14" x14ac:dyDescent="0.25">
      <c r="A147" s="42"/>
      <c r="B147" s="42"/>
      <c r="C147" s="42"/>
      <c r="D147" s="42"/>
      <c r="E147" s="42"/>
      <c r="F147" s="42"/>
      <c r="G147" s="42"/>
      <c r="H147" s="148"/>
    </row>
    <row r="148" spans="1:14" x14ac:dyDescent="0.25">
      <c r="A148" s="42"/>
      <c r="B148" s="42"/>
      <c r="C148" s="42"/>
      <c r="D148" s="42"/>
      <c r="E148" s="42"/>
      <c r="F148" s="42"/>
      <c r="G148" s="42"/>
      <c r="H148" s="148"/>
    </row>
    <row r="149" spans="1:14" x14ac:dyDescent="0.25">
      <c r="H149" s="181"/>
    </row>
    <row r="150" spans="1:14" x14ac:dyDescent="0.25">
      <c r="H150" s="181"/>
    </row>
    <row r="151" spans="1:14" x14ac:dyDescent="0.25">
      <c r="H151" s="181"/>
    </row>
    <row r="152" spans="1:14" x14ac:dyDescent="0.25">
      <c r="H152" s="181"/>
    </row>
    <row r="153" spans="1:14" x14ac:dyDescent="0.25">
      <c r="H153" s="181"/>
    </row>
    <row r="154" spans="1:14" x14ac:dyDescent="0.25">
      <c r="B154" s="42"/>
      <c r="C154" s="234"/>
      <c r="D154" s="42"/>
      <c r="E154" s="42"/>
      <c r="F154" s="42"/>
      <c r="G154" s="42"/>
    </row>
  </sheetData>
  <sortState ref="B5:F49">
    <sortCondition ref="B5"/>
  </sortState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0" sqref="H10"/>
    </sheetView>
  </sheetViews>
  <sheetFormatPr defaultRowHeight="15" x14ac:dyDescent="0.25"/>
  <cols>
    <col min="1" max="1" width="6.42578125" customWidth="1"/>
    <col min="2" max="2" width="25.85546875" customWidth="1"/>
    <col min="3" max="3" width="16.85546875" customWidth="1"/>
    <col min="8" max="8" width="37.85546875" customWidth="1"/>
  </cols>
  <sheetData>
    <row r="1" spans="1:8" ht="72" customHeight="1" x14ac:dyDescent="0.25">
      <c r="A1" s="14" t="s">
        <v>46</v>
      </c>
      <c r="B1" s="14" t="s">
        <v>47</v>
      </c>
      <c r="C1" s="14" t="s">
        <v>48</v>
      </c>
      <c r="D1" s="14" t="s">
        <v>0</v>
      </c>
      <c r="E1" s="19"/>
      <c r="F1" s="19"/>
      <c r="G1" s="19"/>
      <c r="H1" s="19"/>
    </row>
    <row r="2" spans="1:8" x14ac:dyDescent="0.25">
      <c r="A2" s="6">
        <v>1</v>
      </c>
      <c r="B2" s="7" t="s">
        <v>49</v>
      </c>
      <c r="C2" s="15" t="s">
        <v>50</v>
      </c>
      <c r="D2" s="16">
        <v>20</v>
      </c>
      <c r="E2" s="90"/>
      <c r="F2" s="13"/>
      <c r="G2" s="20"/>
      <c r="H2" s="20"/>
    </row>
    <row r="3" spans="1:8" ht="37.5" customHeight="1" x14ac:dyDescent="0.25">
      <c r="A3" s="6">
        <v>2</v>
      </c>
      <c r="B3" s="17" t="s">
        <v>51</v>
      </c>
      <c r="C3" s="17" t="s">
        <v>52</v>
      </c>
      <c r="D3" s="17">
        <v>200</v>
      </c>
      <c r="E3" s="91"/>
      <c r="F3" s="13"/>
      <c r="G3" s="20"/>
      <c r="H3" s="11"/>
    </row>
    <row r="4" spans="1:8" x14ac:dyDescent="0.25">
      <c r="A4" s="6">
        <v>3</v>
      </c>
      <c r="B4" s="17" t="s">
        <v>53</v>
      </c>
      <c r="C4" s="17" t="s">
        <v>54</v>
      </c>
      <c r="D4" s="17">
        <v>100</v>
      </c>
      <c r="E4" s="92"/>
      <c r="F4" s="13"/>
      <c r="G4" s="20"/>
      <c r="H4" s="11"/>
    </row>
    <row r="5" spans="1:8" x14ac:dyDescent="0.25">
      <c r="A5" s="6">
        <v>4</v>
      </c>
      <c r="B5" s="17" t="s">
        <v>53</v>
      </c>
      <c r="C5" s="17" t="s">
        <v>55</v>
      </c>
      <c r="D5" s="9">
        <v>70</v>
      </c>
      <c r="E5" s="92"/>
      <c r="F5" s="13"/>
      <c r="G5" s="20"/>
      <c r="H5" s="11"/>
    </row>
    <row r="6" spans="1:8" x14ac:dyDescent="0.25">
      <c r="A6" s="6">
        <v>5</v>
      </c>
      <c r="B6" s="17" t="s">
        <v>53</v>
      </c>
      <c r="C6" s="17" t="s">
        <v>56</v>
      </c>
      <c r="D6" s="17">
        <v>30</v>
      </c>
      <c r="E6" s="92"/>
      <c r="F6" s="13"/>
      <c r="G6" s="20"/>
      <c r="H6" s="11"/>
    </row>
    <row r="7" spans="1:8" x14ac:dyDescent="0.25">
      <c r="A7" s="6">
        <v>6</v>
      </c>
      <c r="B7" s="17" t="s">
        <v>57</v>
      </c>
      <c r="C7" s="17" t="s">
        <v>55</v>
      </c>
      <c r="D7" s="17">
        <v>70</v>
      </c>
      <c r="E7" s="92"/>
      <c r="F7" s="13"/>
      <c r="G7" s="20"/>
      <c r="H7" s="11"/>
    </row>
    <row r="8" spans="1:8" x14ac:dyDescent="0.25">
      <c r="A8" s="6">
        <v>7</v>
      </c>
      <c r="B8" s="17" t="s">
        <v>57</v>
      </c>
      <c r="C8" s="17" t="s">
        <v>58</v>
      </c>
      <c r="D8" s="17">
        <v>100</v>
      </c>
      <c r="E8" s="92"/>
      <c r="F8" s="13"/>
      <c r="G8" s="20"/>
      <c r="H8" s="11"/>
    </row>
    <row r="9" spans="1:8" x14ac:dyDescent="0.25">
      <c r="A9" s="6">
        <v>8</v>
      </c>
      <c r="B9" s="17" t="s">
        <v>53</v>
      </c>
      <c r="C9" s="18" t="s">
        <v>50</v>
      </c>
      <c r="D9" s="9">
        <v>50</v>
      </c>
      <c r="E9" s="92"/>
      <c r="F9" s="13"/>
      <c r="G9" s="20"/>
      <c r="H9" s="11"/>
    </row>
    <row r="10" spans="1:8" x14ac:dyDescent="0.25">
      <c r="A10" s="6">
        <v>9</v>
      </c>
      <c r="B10" s="17" t="s">
        <v>57</v>
      </c>
      <c r="C10" s="18" t="s">
        <v>50</v>
      </c>
      <c r="D10" s="9">
        <v>40</v>
      </c>
      <c r="E10" s="92"/>
      <c r="F10" s="13"/>
      <c r="G10" s="20"/>
      <c r="H10" s="11"/>
    </row>
    <row r="11" spans="1:8" x14ac:dyDescent="0.25">
      <c r="A11" s="6"/>
      <c r="B11" s="1"/>
      <c r="C11" s="1"/>
      <c r="D11" s="1"/>
      <c r="E11" s="11"/>
      <c r="F11" s="13"/>
      <c r="G11" s="11"/>
      <c r="H11" s="11"/>
    </row>
    <row r="12" spans="1:8" x14ac:dyDescent="0.25">
      <c r="A12" s="6"/>
      <c r="B12" s="1"/>
      <c r="C12" s="1"/>
      <c r="D12" s="1"/>
      <c r="E12" s="11"/>
      <c r="F12" s="30"/>
      <c r="G12" s="11"/>
      <c r="H12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8"/>
  <sheetViews>
    <sheetView workbookViewId="0">
      <selection activeCell="C24" sqref="C24"/>
    </sheetView>
  </sheetViews>
  <sheetFormatPr defaultRowHeight="15" x14ac:dyDescent="0.25"/>
  <cols>
    <col min="1" max="1" width="7.5703125" customWidth="1"/>
    <col min="2" max="2" width="9.140625" customWidth="1"/>
    <col min="3" max="3" width="75.5703125" customWidth="1"/>
    <col min="4" max="4" width="11" customWidth="1"/>
  </cols>
  <sheetData>
    <row r="1" spans="2:5" ht="16.5" thickBot="1" x14ac:dyDescent="0.3">
      <c r="B1" s="36" t="s">
        <v>40</v>
      </c>
      <c r="C1" s="37" t="s">
        <v>41</v>
      </c>
      <c r="D1" s="37" t="s">
        <v>101</v>
      </c>
      <c r="E1" s="37" t="s">
        <v>102</v>
      </c>
    </row>
    <row r="2" spans="2:5" ht="41.25" customHeight="1" thickBot="1" x14ac:dyDescent="0.3">
      <c r="B2" s="35">
        <v>1</v>
      </c>
      <c r="C2" s="23" t="s">
        <v>65</v>
      </c>
      <c r="D2" s="23" t="s">
        <v>59</v>
      </c>
      <c r="E2" s="23">
        <v>15</v>
      </c>
    </row>
    <row r="3" spans="2:5" ht="36" customHeight="1" thickBot="1" x14ac:dyDescent="0.3">
      <c r="B3" s="35">
        <v>2</v>
      </c>
      <c r="C3" s="23" t="s">
        <v>60</v>
      </c>
      <c r="D3" s="23" t="s">
        <v>59</v>
      </c>
      <c r="E3" s="23">
        <v>40</v>
      </c>
    </row>
    <row r="4" spans="2:5" ht="26.25" customHeight="1" thickBot="1" x14ac:dyDescent="0.3">
      <c r="B4" s="35">
        <v>3</v>
      </c>
      <c r="C4" s="23" t="s">
        <v>64</v>
      </c>
      <c r="D4" s="23" t="s">
        <v>59</v>
      </c>
      <c r="E4" s="23">
        <v>1</v>
      </c>
    </row>
    <row r="5" spans="2:5" ht="32.25" customHeight="1" thickBot="1" x14ac:dyDescent="0.3">
      <c r="B5" s="35">
        <v>4</v>
      </c>
      <c r="C5" s="23" t="s">
        <v>103</v>
      </c>
      <c r="D5" s="23" t="s">
        <v>66</v>
      </c>
      <c r="E5" s="23">
        <v>16</v>
      </c>
    </row>
    <row r="6" spans="2:5" ht="36" customHeight="1" thickBot="1" x14ac:dyDescent="0.3">
      <c r="B6" s="35">
        <v>5</v>
      </c>
      <c r="C6" s="23" t="s">
        <v>104</v>
      </c>
      <c r="D6" s="23" t="s">
        <v>66</v>
      </c>
      <c r="E6" s="23">
        <v>16</v>
      </c>
    </row>
    <row r="7" spans="2:5" ht="29.25" customHeight="1" thickBot="1" x14ac:dyDescent="0.3">
      <c r="B7" s="35">
        <v>6</v>
      </c>
      <c r="C7" s="23" t="s">
        <v>63</v>
      </c>
      <c r="D7" s="23" t="s">
        <v>59</v>
      </c>
      <c r="E7" s="23">
        <v>5</v>
      </c>
    </row>
    <row r="8" spans="2:5" ht="27.75" customHeight="1" thickBot="1" x14ac:dyDescent="0.3">
      <c r="B8" s="35">
        <v>7</v>
      </c>
      <c r="C8" s="23" t="s">
        <v>62</v>
      </c>
      <c r="D8" s="23" t="s">
        <v>61</v>
      </c>
      <c r="E8" s="23">
        <v>2</v>
      </c>
    </row>
    <row r="9" spans="2:5" ht="29.25" customHeight="1" thickBot="1" x14ac:dyDescent="0.3">
      <c r="B9" s="35">
        <v>8</v>
      </c>
      <c r="C9" s="23" t="s">
        <v>105</v>
      </c>
      <c r="D9" s="23" t="s">
        <v>59</v>
      </c>
      <c r="E9" s="23">
        <v>5</v>
      </c>
    </row>
    <row r="10" spans="2:5" ht="24.75" customHeight="1" thickBot="1" x14ac:dyDescent="0.3">
      <c r="B10" s="35">
        <v>9</v>
      </c>
      <c r="C10" s="23" t="s">
        <v>106</v>
      </c>
      <c r="D10" s="23" t="s">
        <v>59</v>
      </c>
      <c r="E10" s="23">
        <v>5</v>
      </c>
    </row>
    <row r="11" spans="2:5" ht="24.75" customHeight="1" thickBot="1" x14ac:dyDescent="0.3">
      <c r="B11" s="35">
        <v>10</v>
      </c>
      <c r="C11" s="23" t="s">
        <v>107</v>
      </c>
      <c r="D11" s="23" t="s">
        <v>59</v>
      </c>
      <c r="E11" s="23">
        <v>2</v>
      </c>
    </row>
    <row r="12" spans="2:5" ht="29.25" customHeight="1" thickBot="1" x14ac:dyDescent="0.3">
      <c r="B12" s="35">
        <v>11</v>
      </c>
      <c r="C12" s="23" t="s">
        <v>108</v>
      </c>
      <c r="D12" s="23" t="s">
        <v>59</v>
      </c>
      <c r="E12" s="23">
        <v>2</v>
      </c>
    </row>
    <row r="13" spans="2:5" ht="22.5" customHeight="1" thickBot="1" x14ac:dyDescent="0.3">
      <c r="B13" s="35">
        <v>12</v>
      </c>
      <c r="C13" s="23" t="s">
        <v>109</v>
      </c>
      <c r="D13" s="23" t="s">
        <v>59</v>
      </c>
      <c r="E13" s="23">
        <v>200</v>
      </c>
    </row>
    <row r="14" spans="2:5" ht="20.25" customHeight="1" thickBot="1" x14ac:dyDescent="0.3">
      <c r="B14" s="35">
        <v>13</v>
      </c>
      <c r="C14" s="23" t="s">
        <v>110</v>
      </c>
      <c r="D14" s="23" t="s">
        <v>45</v>
      </c>
      <c r="E14" s="23">
        <v>50</v>
      </c>
    </row>
    <row r="15" spans="2:5" ht="21" customHeight="1" thickBot="1" x14ac:dyDescent="0.3">
      <c r="B15" s="35">
        <v>14</v>
      </c>
      <c r="C15" s="23" t="s">
        <v>111</v>
      </c>
      <c r="D15" s="23" t="s">
        <v>59</v>
      </c>
      <c r="E15" s="23">
        <v>2</v>
      </c>
    </row>
    <row r="16" spans="2:5" ht="26.25" customHeight="1" thickBot="1" x14ac:dyDescent="0.3">
      <c r="B16" s="35">
        <v>15</v>
      </c>
      <c r="C16" s="40" t="s">
        <v>112</v>
      </c>
      <c r="D16" s="23" t="s">
        <v>61</v>
      </c>
      <c r="E16" s="23">
        <v>1</v>
      </c>
    </row>
    <row r="17" spans="2:6" ht="18.75" customHeight="1" x14ac:dyDescent="0.25">
      <c r="B17" s="242">
        <v>16</v>
      </c>
      <c r="C17" s="24"/>
      <c r="D17" s="242" t="s">
        <v>59</v>
      </c>
      <c r="E17" s="242">
        <v>5</v>
      </c>
    </row>
    <row r="18" spans="2:6" ht="14.25" customHeight="1" thickBot="1" x14ac:dyDescent="0.3">
      <c r="B18" s="243"/>
      <c r="C18" s="23" t="s">
        <v>113</v>
      </c>
      <c r="D18" s="243"/>
      <c r="E18" s="243"/>
    </row>
    <row r="19" spans="2:6" ht="21.75" customHeight="1" thickBot="1" x14ac:dyDescent="0.3">
      <c r="B19" s="35">
        <v>17</v>
      </c>
      <c r="C19" s="23" t="s">
        <v>114</v>
      </c>
      <c r="D19" s="23" t="s">
        <v>115</v>
      </c>
      <c r="E19" s="23">
        <v>6</v>
      </c>
    </row>
    <row r="20" spans="2:6" ht="38.25" customHeight="1" thickBot="1" x14ac:dyDescent="0.3">
      <c r="B20" s="35">
        <v>18</v>
      </c>
      <c r="C20" s="23" t="s">
        <v>116</v>
      </c>
      <c r="D20" s="23" t="s">
        <v>59</v>
      </c>
      <c r="E20" s="23">
        <v>3</v>
      </c>
    </row>
    <row r="21" spans="2:6" ht="32.25" customHeight="1" thickBot="1" x14ac:dyDescent="0.3">
      <c r="B21" s="35">
        <v>19</v>
      </c>
      <c r="C21" s="23" t="s">
        <v>117</v>
      </c>
      <c r="D21" s="23" t="s">
        <v>45</v>
      </c>
      <c r="E21" s="23">
        <v>200</v>
      </c>
    </row>
    <row r="22" spans="2:6" ht="38.25" customHeight="1" thickBot="1" x14ac:dyDescent="0.3">
      <c r="B22" s="38"/>
      <c r="C22" s="39"/>
      <c r="D22" s="39"/>
      <c r="E22" s="39"/>
    </row>
    <row r="23" spans="2:6" ht="39.75" customHeight="1" x14ac:dyDescent="0.25"/>
    <row r="24" spans="2:6" ht="27" customHeight="1" x14ac:dyDescent="0.25">
      <c r="B24" s="41"/>
      <c r="C24" s="41"/>
      <c r="D24" s="41"/>
      <c r="E24" s="41"/>
      <c r="F24" s="11"/>
    </row>
    <row r="25" spans="2:6" ht="34.5" customHeight="1" x14ac:dyDescent="0.25">
      <c r="B25" s="41"/>
      <c r="C25" s="41"/>
      <c r="D25" s="41"/>
      <c r="E25" s="41"/>
      <c r="F25" s="11"/>
    </row>
    <row r="26" spans="2:6" ht="36" customHeight="1" x14ac:dyDescent="0.25">
      <c r="B26" s="11"/>
      <c r="C26" s="11"/>
      <c r="D26" s="11"/>
      <c r="E26" s="11"/>
      <c r="F26" s="11"/>
    </row>
    <row r="27" spans="2:6" ht="39.75" customHeight="1" x14ac:dyDescent="0.25">
      <c r="B27" s="11"/>
      <c r="C27" s="11"/>
      <c r="D27" s="11"/>
      <c r="E27" s="11"/>
      <c r="F27" s="11"/>
    </row>
    <row r="28" spans="2:6" ht="56.25" customHeight="1" x14ac:dyDescent="0.25">
      <c r="B28" s="11"/>
      <c r="C28" s="11"/>
      <c r="D28" s="11"/>
      <c r="E28" s="11"/>
      <c r="F28" s="11"/>
    </row>
    <row r="29" spans="2:6" ht="51.75" customHeight="1" x14ac:dyDescent="0.25">
      <c r="B29" s="11"/>
      <c r="C29" s="11"/>
      <c r="D29" s="11"/>
      <c r="E29" s="11"/>
      <c r="F29" s="11"/>
    </row>
    <row r="30" spans="2:6" ht="45" customHeight="1" x14ac:dyDescent="0.25">
      <c r="B30" s="41"/>
      <c r="C30" s="41"/>
      <c r="D30" s="41"/>
      <c r="E30" s="41"/>
      <c r="F30" s="11"/>
    </row>
    <row r="31" spans="2:6" ht="53.25" customHeight="1" x14ac:dyDescent="0.25">
      <c r="B31" s="41"/>
      <c r="C31" s="41"/>
      <c r="D31" s="41"/>
      <c r="E31" s="41"/>
      <c r="F31" s="11"/>
    </row>
    <row r="32" spans="2:6" ht="61.5" customHeight="1" x14ac:dyDescent="0.25">
      <c r="B32" s="41"/>
      <c r="C32" s="41"/>
      <c r="D32" s="41"/>
      <c r="E32" s="41"/>
      <c r="F32" s="11"/>
    </row>
    <row r="33" spans="2:6" ht="62.25" customHeight="1" x14ac:dyDescent="0.25">
      <c r="B33" s="42"/>
      <c r="C33" s="11"/>
      <c r="D33" s="11"/>
      <c r="E33" s="11"/>
      <c r="F33" s="11"/>
    </row>
    <row r="34" spans="2:6" ht="54.75" customHeight="1" x14ac:dyDescent="0.25">
      <c r="B34" s="42"/>
      <c r="C34" s="11"/>
      <c r="D34" s="11"/>
      <c r="E34" s="11"/>
      <c r="F34" s="11"/>
    </row>
    <row r="35" spans="2:6" ht="72.75" customHeight="1" x14ac:dyDescent="0.25">
      <c r="B35" s="42"/>
      <c r="C35" s="11"/>
      <c r="D35" s="11"/>
      <c r="E35" s="11"/>
      <c r="F35" s="11"/>
    </row>
    <row r="36" spans="2:6" ht="79.5" customHeight="1" x14ac:dyDescent="0.25">
      <c r="B36" s="42"/>
      <c r="C36" s="11"/>
      <c r="D36" s="11"/>
      <c r="E36" s="11"/>
      <c r="F36" s="11"/>
    </row>
    <row r="37" spans="2:6" ht="70.5" customHeight="1" x14ac:dyDescent="0.25">
      <c r="B37" s="41"/>
      <c r="C37" s="41"/>
      <c r="D37" s="41"/>
      <c r="E37" s="41"/>
      <c r="F37" s="11"/>
    </row>
    <row r="38" spans="2:6" ht="50.25" customHeight="1" x14ac:dyDescent="0.25">
      <c r="B38" s="41"/>
      <c r="C38" s="41"/>
      <c r="D38" s="41"/>
      <c r="E38" s="41"/>
      <c r="F38" s="11"/>
    </row>
    <row r="39" spans="2:6" ht="48" customHeight="1" x14ac:dyDescent="0.25">
      <c r="B39" s="11"/>
      <c r="C39" s="11"/>
      <c r="D39" s="11"/>
      <c r="E39" s="11"/>
      <c r="F39" s="11"/>
    </row>
    <row r="40" spans="2:6" ht="48.75" customHeight="1" x14ac:dyDescent="0.25">
      <c r="B40" s="11"/>
      <c r="C40" s="11"/>
      <c r="D40" s="11"/>
      <c r="E40" s="11"/>
      <c r="F40" s="11"/>
    </row>
    <row r="41" spans="2:6" ht="48" customHeight="1" x14ac:dyDescent="0.25">
      <c r="B41" s="11"/>
      <c r="C41" s="11"/>
      <c r="D41" s="11"/>
      <c r="E41" s="11"/>
      <c r="F41" s="11"/>
    </row>
    <row r="42" spans="2:6" ht="48" customHeight="1" x14ac:dyDescent="0.25">
      <c r="B42" s="11"/>
      <c r="C42" s="11"/>
      <c r="D42" s="11"/>
      <c r="E42" s="11"/>
      <c r="F42" s="11"/>
    </row>
    <row r="43" spans="2:6" ht="42.75" customHeight="1" x14ac:dyDescent="0.25"/>
    <row r="44" spans="2:6" ht="54.75" customHeight="1" x14ac:dyDescent="0.25"/>
    <row r="45" spans="2:6" ht="53.25" customHeight="1" x14ac:dyDescent="0.25"/>
    <row r="46" spans="2:6" ht="59.25" customHeight="1" x14ac:dyDescent="0.25"/>
    <row r="47" spans="2:6" ht="43.5" customHeight="1" x14ac:dyDescent="0.25"/>
    <row r="48" spans="2:6" ht="33.75" customHeight="1" x14ac:dyDescent="0.25"/>
    <row r="49" spans="2:4" ht="29.25" customHeight="1" x14ac:dyDescent="0.25"/>
    <row r="50" spans="2:4" ht="30.75" customHeight="1" x14ac:dyDescent="0.25"/>
    <row r="51" spans="2:4" ht="32.25" customHeight="1" x14ac:dyDescent="0.25"/>
    <row r="52" spans="2:4" ht="68.25" customHeight="1" x14ac:dyDescent="0.25"/>
    <row r="53" spans="2:4" ht="36.75" customHeight="1" x14ac:dyDescent="0.25"/>
    <row r="54" spans="2:4" ht="42" customHeight="1" x14ac:dyDescent="0.25"/>
    <row r="55" spans="2:4" ht="38.25" customHeight="1" x14ac:dyDescent="0.25"/>
    <row r="56" spans="2:4" ht="60" customHeight="1" x14ac:dyDescent="0.25"/>
    <row r="57" spans="2:4" ht="46.5" customHeight="1" x14ac:dyDescent="0.25"/>
    <row r="58" spans="2:4" ht="39.75" customHeight="1" x14ac:dyDescent="0.25"/>
    <row r="59" spans="2:4" ht="38.25" customHeight="1" x14ac:dyDescent="0.25"/>
    <row r="60" spans="2:4" ht="41.25" customHeight="1" x14ac:dyDescent="0.25"/>
    <row r="61" spans="2:4" ht="36.75" customHeight="1" x14ac:dyDescent="0.25">
      <c r="B61" s="27"/>
      <c r="C61" s="11"/>
      <c r="D61" s="11"/>
    </row>
    <row r="62" spans="2:4" ht="45.75" customHeight="1" x14ac:dyDescent="0.25">
      <c r="B62" s="27"/>
      <c r="C62" s="11"/>
      <c r="D62" s="11"/>
    </row>
    <row r="63" spans="2:4" ht="42" customHeight="1" x14ac:dyDescent="0.25">
      <c r="B63" s="27"/>
      <c r="C63" s="11"/>
      <c r="D63" s="11"/>
    </row>
    <row r="64" spans="2:4" ht="39.75" customHeight="1" x14ac:dyDescent="0.25">
      <c r="B64" s="27"/>
      <c r="C64" s="11"/>
      <c r="D64" s="11"/>
    </row>
    <row r="65" spans="2:4" ht="39.75" customHeight="1" x14ac:dyDescent="0.25">
      <c r="B65" s="27"/>
      <c r="C65" s="11"/>
      <c r="D65" s="11"/>
    </row>
    <row r="66" spans="2:4" ht="15.75" x14ac:dyDescent="0.25">
      <c r="B66" s="28"/>
      <c r="C66" s="11"/>
      <c r="D66" s="11"/>
    </row>
    <row r="67" spans="2:4" x14ac:dyDescent="0.25">
      <c r="B67" s="25"/>
    </row>
    <row r="68" spans="2:4" x14ac:dyDescent="0.25">
      <c r="B68" s="25"/>
    </row>
  </sheetData>
  <mergeCells count="3">
    <mergeCell ref="D17:D18"/>
    <mergeCell ref="E17:E18"/>
    <mergeCell ref="B17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A13" workbookViewId="0">
      <selection activeCell="A23" sqref="A23"/>
    </sheetView>
  </sheetViews>
  <sheetFormatPr defaultRowHeight="15" x14ac:dyDescent="0.25"/>
  <cols>
    <col min="1" max="1" width="22.140625" customWidth="1"/>
    <col min="2" max="2" width="28.28515625" customWidth="1"/>
    <col min="3" max="3" width="17.5703125" customWidth="1"/>
    <col min="4" max="4" width="16.85546875" customWidth="1"/>
    <col min="5" max="5" width="20.5703125" customWidth="1"/>
  </cols>
  <sheetData>
    <row r="2" spans="1:10" ht="18.75" x14ac:dyDescent="0.3">
      <c r="B2" s="61"/>
      <c r="C2" s="11"/>
      <c r="D2" s="11"/>
      <c r="E2" s="11"/>
      <c r="F2" s="11"/>
      <c r="G2" s="11"/>
      <c r="H2" s="11"/>
      <c r="I2" s="11"/>
      <c r="J2" s="11"/>
    </row>
    <row r="3" spans="1:10" ht="18.75" x14ac:dyDescent="0.3">
      <c r="B3" s="60" t="s">
        <v>124</v>
      </c>
      <c r="F3" s="11"/>
      <c r="G3" s="11"/>
      <c r="H3" s="11"/>
      <c r="I3" s="11"/>
      <c r="J3" s="11"/>
    </row>
    <row r="4" spans="1:10" ht="19.5" thickBot="1" x14ac:dyDescent="0.35">
      <c r="B4" s="60" t="s">
        <v>125</v>
      </c>
      <c r="F4" s="62"/>
      <c r="G4" s="11"/>
      <c r="H4" s="11"/>
      <c r="I4" s="11"/>
      <c r="J4" s="11"/>
    </row>
    <row r="5" spans="1:10" ht="37.5" x14ac:dyDescent="0.25">
      <c r="A5" s="62"/>
      <c r="B5" s="64" t="s">
        <v>126</v>
      </c>
      <c r="C5" s="67" t="s">
        <v>127</v>
      </c>
      <c r="D5" s="67" t="s">
        <v>128</v>
      </c>
      <c r="E5" s="67" t="s">
        <v>129</v>
      </c>
      <c r="F5" s="63"/>
      <c r="G5" s="11"/>
      <c r="H5" s="11"/>
      <c r="I5" s="11"/>
      <c r="J5" s="11"/>
    </row>
    <row r="6" spans="1:10" ht="37.5" x14ac:dyDescent="0.25">
      <c r="A6" s="63"/>
      <c r="B6" s="65" t="s">
        <v>130</v>
      </c>
      <c r="C6" s="65">
        <v>6</v>
      </c>
      <c r="D6" s="65">
        <v>101900</v>
      </c>
      <c r="E6" s="65">
        <v>611400</v>
      </c>
      <c r="F6" s="63"/>
      <c r="G6" s="11"/>
      <c r="H6" s="11"/>
      <c r="I6" s="11"/>
      <c r="J6" s="11"/>
    </row>
    <row r="7" spans="1:10" ht="45.75" customHeight="1" x14ac:dyDescent="0.25">
      <c r="A7" s="63"/>
      <c r="B7" s="65" t="s">
        <v>131</v>
      </c>
      <c r="C7" s="65">
        <v>12</v>
      </c>
      <c r="D7" s="65">
        <v>30900</v>
      </c>
      <c r="E7" s="65">
        <v>370800</v>
      </c>
      <c r="F7" s="63"/>
      <c r="G7" s="11"/>
      <c r="H7" s="11"/>
      <c r="I7" s="11"/>
      <c r="J7" s="11"/>
    </row>
    <row r="8" spans="1:10" ht="39.75" customHeight="1" x14ac:dyDescent="0.25">
      <c r="A8" s="63"/>
      <c r="B8" s="65" t="s">
        <v>132</v>
      </c>
      <c r="C8" s="65">
        <v>12</v>
      </c>
      <c r="D8" s="65">
        <v>30900</v>
      </c>
      <c r="E8" s="65">
        <v>370800</v>
      </c>
      <c r="F8" s="63"/>
      <c r="G8" s="11"/>
      <c r="H8" s="11"/>
      <c r="I8" s="11"/>
      <c r="J8" s="11"/>
    </row>
    <row r="9" spans="1:10" ht="45.75" customHeight="1" x14ac:dyDescent="0.25">
      <c r="A9" s="63"/>
      <c r="B9" s="65" t="s">
        <v>133</v>
      </c>
      <c r="C9" s="65">
        <v>4</v>
      </c>
      <c r="D9" s="65">
        <v>24900</v>
      </c>
      <c r="E9" s="65">
        <v>99600</v>
      </c>
      <c r="F9" s="63"/>
      <c r="G9" s="11"/>
      <c r="H9" s="11"/>
      <c r="I9" s="11"/>
      <c r="J9" s="11"/>
    </row>
    <row r="10" spans="1:10" ht="18.75" x14ac:dyDescent="0.25">
      <c r="A10" s="63"/>
      <c r="B10" s="65" t="s">
        <v>134</v>
      </c>
      <c r="C10" s="65">
        <v>12</v>
      </c>
      <c r="D10" s="65">
        <v>23900</v>
      </c>
      <c r="E10" s="65">
        <v>286800</v>
      </c>
      <c r="F10" s="63"/>
      <c r="G10" s="11"/>
      <c r="H10" s="11"/>
      <c r="I10" s="11"/>
      <c r="J10" s="11"/>
    </row>
    <row r="11" spans="1:10" ht="37.5" x14ac:dyDescent="0.25">
      <c r="A11" s="63"/>
      <c r="B11" s="65" t="s">
        <v>135</v>
      </c>
      <c r="C11" s="65">
        <v>12</v>
      </c>
      <c r="D11" s="65">
        <v>38900</v>
      </c>
      <c r="E11" s="65">
        <v>466800</v>
      </c>
      <c r="F11" s="63"/>
      <c r="G11" s="11"/>
      <c r="H11" s="11"/>
      <c r="I11" s="11"/>
      <c r="J11" s="11"/>
    </row>
    <row r="12" spans="1:10" ht="18.75" x14ac:dyDescent="0.25">
      <c r="A12" s="63"/>
      <c r="B12" s="65" t="s">
        <v>136</v>
      </c>
      <c r="C12" s="65">
        <v>3</v>
      </c>
      <c r="D12" s="65">
        <v>15900</v>
      </c>
      <c r="E12" s="65">
        <v>47700</v>
      </c>
      <c r="F12" s="63"/>
      <c r="G12" s="11"/>
      <c r="H12" s="11"/>
      <c r="I12" s="11"/>
      <c r="J12" s="11"/>
    </row>
    <row r="13" spans="1:10" ht="42" customHeight="1" x14ac:dyDescent="0.25">
      <c r="A13" s="63"/>
      <c r="B13" s="65" t="s">
        <v>137</v>
      </c>
      <c r="C13" s="65">
        <v>12</v>
      </c>
      <c r="D13" s="65">
        <v>15900</v>
      </c>
      <c r="E13" s="65">
        <v>190800</v>
      </c>
      <c r="F13" s="63"/>
      <c r="G13" s="11"/>
      <c r="H13" s="11"/>
      <c r="I13" s="11"/>
      <c r="J13" s="11"/>
    </row>
    <row r="14" spans="1:10" ht="27" customHeight="1" x14ac:dyDescent="0.25">
      <c r="A14" s="63"/>
      <c r="B14" s="65" t="s">
        <v>138</v>
      </c>
      <c r="C14" s="65">
        <v>12</v>
      </c>
      <c r="D14" s="65">
        <v>30900</v>
      </c>
      <c r="E14" s="65">
        <v>370800</v>
      </c>
      <c r="F14" s="63"/>
      <c r="G14" s="11"/>
      <c r="H14" s="11"/>
      <c r="I14" s="11"/>
      <c r="J14" s="11"/>
    </row>
    <row r="15" spans="1:10" ht="42" customHeight="1" x14ac:dyDescent="0.25">
      <c r="A15" s="63"/>
      <c r="B15" s="65" t="s">
        <v>139</v>
      </c>
      <c r="C15" s="65">
        <v>4</v>
      </c>
      <c r="D15" s="65">
        <v>38900</v>
      </c>
      <c r="E15" s="65">
        <v>155600</v>
      </c>
      <c r="F15" s="63"/>
      <c r="G15" s="11"/>
      <c r="H15" s="11"/>
      <c r="I15" s="11"/>
      <c r="J15" s="11"/>
    </row>
    <row r="16" spans="1:10" ht="26.25" customHeight="1" x14ac:dyDescent="0.25">
      <c r="A16" s="63"/>
      <c r="B16" s="65" t="s">
        <v>140</v>
      </c>
      <c r="C16" s="65">
        <v>12</v>
      </c>
      <c r="D16" s="65">
        <v>20900</v>
      </c>
      <c r="E16" s="65">
        <v>250800</v>
      </c>
      <c r="F16" s="63"/>
      <c r="G16" s="11"/>
      <c r="H16" s="11"/>
      <c r="I16" s="11"/>
      <c r="J16" s="11"/>
    </row>
    <row r="17" spans="1:10" ht="41.25" customHeight="1" x14ac:dyDescent="0.25">
      <c r="A17" s="63"/>
      <c r="B17" s="65" t="s">
        <v>141</v>
      </c>
      <c r="C17" s="65">
        <v>12</v>
      </c>
      <c r="D17" s="65">
        <v>29900</v>
      </c>
      <c r="E17" s="65">
        <v>358800</v>
      </c>
      <c r="F17" s="63"/>
      <c r="G17" s="11"/>
      <c r="H17" s="11"/>
      <c r="I17" s="11"/>
      <c r="J17" s="11"/>
    </row>
    <row r="18" spans="1:10" ht="18.75" x14ac:dyDescent="0.25">
      <c r="A18" s="63"/>
      <c r="B18" s="65" t="s">
        <v>142</v>
      </c>
      <c r="C18" s="65">
        <v>4</v>
      </c>
      <c r="D18" s="65">
        <v>20900</v>
      </c>
      <c r="E18" s="65">
        <v>250800</v>
      </c>
      <c r="F18" s="63"/>
      <c r="G18" s="11"/>
      <c r="H18" s="11"/>
      <c r="I18" s="11"/>
      <c r="J18" s="11"/>
    </row>
    <row r="19" spans="1:10" ht="38.25" customHeight="1" x14ac:dyDescent="0.25">
      <c r="A19" s="63"/>
      <c r="B19" s="65" t="s">
        <v>143</v>
      </c>
      <c r="C19" s="65">
        <v>12</v>
      </c>
      <c r="D19" s="65">
        <v>27900</v>
      </c>
      <c r="E19" s="65">
        <v>334800</v>
      </c>
      <c r="F19" s="63"/>
      <c r="G19" s="11"/>
      <c r="H19" s="11"/>
      <c r="I19" s="11"/>
      <c r="J19" s="11"/>
    </row>
    <row r="20" spans="1:10" ht="27" customHeight="1" x14ac:dyDescent="0.25">
      <c r="A20" s="63"/>
      <c r="B20" s="65" t="s">
        <v>144</v>
      </c>
      <c r="C20" s="65">
        <v>10</v>
      </c>
      <c r="D20" s="65">
        <v>26900</v>
      </c>
      <c r="E20" s="65">
        <v>269000</v>
      </c>
      <c r="F20" s="63"/>
      <c r="G20" s="11"/>
      <c r="H20" s="11"/>
      <c r="I20" s="11"/>
      <c r="J20" s="11"/>
    </row>
    <row r="21" spans="1:10" ht="26.25" customHeight="1" x14ac:dyDescent="0.25">
      <c r="A21" s="63"/>
      <c r="B21" s="65" t="s">
        <v>145</v>
      </c>
      <c r="C21" s="65">
        <v>4</v>
      </c>
      <c r="D21" s="65">
        <v>78900</v>
      </c>
      <c r="E21" s="65">
        <v>315600</v>
      </c>
      <c r="F21" s="63"/>
      <c r="G21" s="11"/>
      <c r="H21" s="11"/>
      <c r="I21" s="11"/>
      <c r="J21" s="11"/>
    </row>
    <row r="22" spans="1:10" ht="22.5" customHeight="1" x14ac:dyDescent="0.25">
      <c r="A22" s="63"/>
      <c r="B22" s="65" t="s">
        <v>146</v>
      </c>
      <c r="C22" s="65">
        <v>10</v>
      </c>
      <c r="D22" s="65">
        <v>42900</v>
      </c>
      <c r="E22" s="65">
        <v>429000</v>
      </c>
      <c r="F22" s="63"/>
      <c r="G22" s="11"/>
      <c r="H22" s="11"/>
      <c r="I22" s="11"/>
      <c r="J22" s="11"/>
    </row>
    <row r="23" spans="1:10" ht="27.75" customHeight="1" x14ac:dyDescent="0.25">
      <c r="A23" s="63"/>
      <c r="B23" s="65" t="s">
        <v>147</v>
      </c>
      <c r="C23" s="65">
        <v>8</v>
      </c>
      <c r="D23" s="65">
        <v>45900</v>
      </c>
      <c r="E23" s="65">
        <v>367200</v>
      </c>
      <c r="F23" s="63"/>
      <c r="G23" s="11"/>
      <c r="H23" s="11"/>
      <c r="I23" s="11"/>
      <c r="J23" s="11"/>
    </row>
    <row r="24" spans="1:10" ht="24.75" customHeight="1" x14ac:dyDescent="0.25">
      <c r="A24" s="63"/>
      <c r="B24" s="65" t="s">
        <v>148</v>
      </c>
      <c r="C24" s="65">
        <v>8</v>
      </c>
      <c r="D24" s="65">
        <v>36900</v>
      </c>
      <c r="E24" s="65">
        <v>295200</v>
      </c>
      <c r="F24" s="63"/>
      <c r="G24" s="11"/>
      <c r="H24" s="11"/>
      <c r="I24" s="11"/>
      <c r="J24" s="11"/>
    </row>
    <row r="25" spans="1:10" ht="18.75" x14ac:dyDescent="0.25">
      <c r="A25" s="63"/>
      <c r="B25" s="65" t="s">
        <v>149</v>
      </c>
      <c r="C25" s="65">
        <v>7</v>
      </c>
      <c r="D25" s="65">
        <v>10900</v>
      </c>
      <c r="E25" s="65">
        <v>76300</v>
      </c>
      <c r="F25" s="63"/>
      <c r="G25" s="11"/>
      <c r="H25" s="11"/>
      <c r="I25" s="11"/>
      <c r="J25" s="11"/>
    </row>
    <row r="26" spans="1:10" ht="18.75" x14ac:dyDescent="0.25">
      <c r="A26" s="63"/>
      <c r="B26" s="65" t="s">
        <v>150</v>
      </c>
      <c r="C26" s="65">
        <v>7</v>
      </c>
      <c r="D26" s="65">
        <v>16280</v>
      </c>
      <c r="E26" s="65">
        <v>113960</v>
      </c>
      <c r="F26" s="63"/>
      <c r="G26" s="11"/>
      <c r="H26" s="11"/>
      <c r="I26" s="11"/>
      <c r="J26" s="11"/>
    </row>
    <row r="27" spans="1:10" ht="56.25" x14ac:dyDescent="0.25">
      <c r="A27" s="63"/>
      <c r="B27" s="65" t="s">
        <v>151</v>
      </c>
      <c r="C27" s="65">
        <v>1</v>
      </c>
      <c r="D27" s="65">
        <v>12900</v>
      </c>
      <c r="E27" s="65">
        <v>12900</v>
      </c>
      <c r="F27" s="63"/>
      <c r="G27" s="11"/>
      <c r="H27" s="11"/>
      <c r="I27" s="11"/>
      <c r="J27" s="11"/>
    </row>
    <row r="28" spans="1:10" ht="45" customHeight="1" x14ac:dyDescent="0.25">
      <c r="A28" s="63"/>
      <c r="B28" s="65" t="s">
        <v>152</v>
      </c>
      <c r="C28" s="65">
        <v>1</v>
      </c>
      <c r="D28" s="65">
        <v>12900</v>
      </c>
      <c r="E28" s="65">
        <v>12900</v>
      </c>
      <c r="F28" s="63"/>
      <c r="G28" s="11"/>
      <c r="H28" s="11"/>
      <c r="I28" s="11"/>
      <c r="J28" s="11"/>
    </row>
    <row r="29" spans="1:10" ht="42" customHeight="1" x14ac:dyDescent="0.25">
      <c r="A29" s="63"/>
      <c r="B29" s="65" t="s">
        <v>153</v>
      </c>
      <c r="C29" s="65">
        <v>1</v>
      </c>
      <c r="D29" s="65">
        <v>273900</v>
      </c>
      <c r="E29" s="65">
        <v>273900</v>
      </c>
      <c r="F29" s="63"/>
      <c r="G29" s="11"/>
      <c r="H29" s="11"/>
      <c r="I29" s="11"/>
      <c r="J29" s="11"/>
    </row>
    <row r="30" spans="1:10" ht="42" customHeight="1" x14ac:dyDescent="0.25">
      <c r="A30" s="63"/>
      <c r="B30" s="65" t="s">
        <v>154</v>
      </c>
      <c r="C30" s="65">
        <v>20</v>
      </c>
      <c r="D30" s="65">
        <v>65900</v>
      </c>
      <c r="E30" s="65">
        <v>1318000</v>
      </c>
      <c r="F30" s="62"/>
      <c r="G30" s="11"/>
      <c r="H30" s="11"/>
      <c r="I30" s="11"/>
      <c r="J30" s="11"/>
    </row>
    <row r="31" spans="1:10" ht="18.75" x14ac:dyDescent="0.25">
      <c r="A31" s="62"/>
      <c r="B31" s="66"/>
      <c r="C31" s="244" t="s">
        <v>155</v>
      </c>
      <c r="D31" s="244"/>
      <c r="E31" s="66">
        <v>7483060</v>
      </c>
      <c r="F31" s="11"/>
      <c r="G31" s="11"/>
      <c r="H31" s="11"/>
      <c r="I31" s="11"/>
      <c r="J31" s="11"/>
    </row>
    <row r="32" spans="1:10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11"/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1">
    <mergeCell ref="C31:D3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>
      <selection activeCell="I4" sqref="I4"/>
    </sheetView>
  </sheetViews>
  <sheetFormatPr defaultRowHeight="12.75" x14ac:dyDescent="0.2"/>
  <cols>
    <col min="1" max="1" width="3.42578125" style="246" customWidth="1"/>
    <col min="2" max="2" width="28.28515625" style="246" customWidth="1"/>
    <col min="3" max="3" width="22.42578125" style="246" customWidth="1"/>
    <col min="4" max="4" width="31.42578125" style="246" customWidth="1"/>
    <col min="5" max="5" width="11.28515625" style="246" customWidth="1"/>
    <col min="6" max="6" width="9.140625" style="246"/>
    <col min="7" max="7" width="12.5703125" style="246" customWidth="1"/>
    <col min="8" max="16384" width="9.140625" style="246"/>
  </cols>
  <sheetData>
    <row r="1" spans="1:7" ht="38.25" x14ac:dyDescent="0.2">
      <c r="A1" s="248" t="s">
        <v>16</v>
      </c>
      <c r="B1" s="249" t="s">
        <v>3</v>
      </c>
      <c r="C1" s="250" t="s">
        <v>17</v>
      </c>
      <c r="D1" s="250" t="s">
        <v>23</v>
      </c>
      <c r="E1" s="250" t="s">
        <v>0</v>
      </c>
      <c r="F1" s="250" t="s">
        <v>1</v>
      </c>
      <c r="G1" s="250" t="s">
        <v>2</v>
      </c>
    </row>
    <row r="2" spans="1:7" x14ac:dyDescent="0.2">
      <c r="A2" s="93">
        <v>1</v>
      </c>
      <c r="B2" s="96" t="s">
        <v>86</v>
      </c>
      <c r="C2" s="93" t="s">
        <v>86</v>
      </c>
      <c r="D2" s="93" t="s">
        <v>87</v>
      </c>
      <c r="E2" s="93">
        <v>200</v>
      </c>
      <c r="F2" s="93">
        <v>104.88</v>
      </c>
      <c r="G2" s="251">
        <f>E2*F2</f>
        <v>20976</v>
      </c>
    </row>
    <row r="3" spans="1:7" x14ac:dyDescent="0.2">
      <c r="A3" s="247">
        <v>2</v>
      </c>
      <c r="B3" s="93" t="s">
        <v>14</v>
      </c>
      <c r="C3" s="93" t="s">
        <v>14</v>
      </c>
      <c r="D3" s="95" t="s">
        <v>122</v>
      </c>
      <c r="E3" s="93">
        <v>2000</v>
      </c>
      <c r="F3" s="93">
        <v>7.67</v>
      </c>
      <c r="G3" s="251">
        <f t="shared" ref="G3:G5" si="0">E3*F3</f>
        <v>15340</v>
      </c>
    </row>
    <row r="4" spans="1:7" ht="30.75" customHeight="1" x14ac:dyDescent="0.2">
      <c r="A4" s="245">
        <v>3</v>
      </c>
      <c r="B4" s="98" t="s">
        <v>190</v>
      </c>
      <c r="C4" s="98" t="s">
        <v>190</v>
      </c>
      <c r="D4" s="99" t="s">
        <v>191</v>
      </c>
      <c r="E4" s="245">
        <v>360</v>
      </c>
      <c r="F4" s="245">
        <v>6031</v>
      </c>
      <c r="G4" s="251">
        <f t="shared" si="0"/>
        <v>2171160</v>
      </c>
    </row>
    <row r="5" spans="1:7" x14ac:dyDescent="0.2">
      <c r="A5" s="247">
        <v>4</v>
      </c>
      <c r="B5" s="100" t="s">
        <v>192</v>
      </c>
      <c r="C5" s="100" t="s">
        <v>193</v>
      </c>
      <c r="D5" s="100" t="s">
        <v>194</v>
      </c>
      <c r="E5" s="101">
        <v>100</v>
      </c>
      <c r="F5" s="97">
        <v>359.6</v>
      </c>
      <c r="G5" s="251">
        <f t="shared" si="0"/>
        <v>35960</v>
      </c>
    </row>
    <row r="11" spans="1:7" x14ac:dyDescent="0.2">
      <c r="D11" s="246" t="s">
        <v>213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ЛС</vt:lpstr>
      <vt:lpstr>ИМН</vt:lpstr>
      <vt:lpstr>дез.ср</vt:lpstr>
      <vt:lpstr>реактив</vt:lpstr>
      <vt:lpstr>реактив 2</vt:lpstr>
      <vt:lpstr>Лист1</vt:lpstr>
      <vt:lpstr>Лек.ср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2021-03-02T12:52:13Z</cp:lastPrinted>
  <dcterms:created xsi:type="dcterms:W3CDTF">2018-01-30T07:42:49Z</dcterms:created>
  <dcterms:modified xsi:type="dcterms:W3CDTF">2021-08-20T05:07:54Z</dcterms:modified>
</cp:coreProperties>
</file>