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105" windowHeight="4290" tabRatio="564" firstSheet="1" activeTab="2"/>
  </bookViews>
  <sheets>
    <sheet name="ЛС" sheetId="1" state="hidden" r:id="rId1"/>
    <sheet name="реагенты 2023ж" sheetId="14" r:id="rId2"/>
    <sheet name="Реагенты 2023" sheetId="16" r:id="rId3"/>
    <sheet name="дез.ср" sheetId="3" state="hidden" r:id="rId4"/>
    <sheet name="реактив" sheetId="5" state="hidden" r:id="rId5"/>
    <sheet name="реактив 2" sheetId="6" state="hidden" r:id="rId6"/>
    <sheet name="Лист1" sheetId="7" state="hidden" r:id="rId7"/>
    <sheet name="Лист2" sheetId="15" r:id="rId8"/>
  </sheets>
  <definedNames>
    <definedName name="_xlnm._FilterDatabase" localSheetId="0" hidden="1">ЛС!$A$2:$G$63</definedName>
  </definedNames>
  <calcPr calcId="124519"/>
</workbook>
</file>

<file path=xl/calcChain.xml><?xml version="1.0" encoding="utf-8"?>
<calcChain xmlns="http://schemas.openxmlformats.org/spreadsheetml/2006/main">
  <c r="G57" i="14"/>
  <c r="G56"/>
  <c r="G55"/>
  <c r="G54"/>
  <c r="G53" l="1"/>
  <c r="G52"/>
  <c r="G51"/>
  <c r="G50"/>
  <c r="G47"/>
  <c r="G48"/>
  <c r="G49"/>
  <c r="G58"/>
  <c r="G46"/>
  <c r="G72" l="1"/>
  <c r="G74"/>
  <c r="G73"/>
  <c r="G62"/>
  <c r="G63"/>
  <c r="G64"/>
  <c r="G65"/>
  <c r="G66"/>
  <c r="G67"/>
  <c r="G68"/>
  <c r="G69"/>
  <c r="G61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9" l="1"/>
  <c r="G10"/>
  <c r="G11"/>
  <c r="G12"/>
  <c r="G8"/>
  <c r="G12" i="1" l="1"/>
  <c r="G28" l="1"/>
  <c r="G56"/>
  <c r="G4"/>
  <c r="G18"/>
  <c r="G55"/>
  <c r="G45"/>
  <c r="G10" l="1"/>
  <c r="G38"/>
  <c r="G40"/>
  <c r="G30"/>
  <c r="G50"/>
  <c r="G29"/>
  <c r="G54"/>
  <c r="G46"/>
  <c r="G27"/>
  <c r="G51"/>
  <c r="G39"/>
  <c r="G5" l="1"/>
  <c r="G6"/>
  <c r="G7"/>
  <c r="G8"/>
  <c r="G9"/>
  <c r="G3"/>
  <c r="G11"/>
  <c r="G13"/>
  <c r="G37"/>
  <c r="G41"/>
  <c r="G16"/>
  <c r="G52"/>
  <c r="G17"/>
  <c r="G14"/>
  <c r="G47"/>
  <c r="G15"/>
</calcChain>
</file>

<file path=xl/sharedStrings.xml><?xml version="1.0" encoding="utf-8"?>
<sst xmlns="http://schemas.openxmlformats.org/spreadsheetml/2006/main" count="480" uniqueCount="345">
  <si>
    <t>количество</t>
  </si>
  <si>
    <t>цена</t>
  </si>
  <si>
    <t>сумма</t>
  </si>
  <si>
    <t>международное наименование</t>
  </si>
  <si>
    <t xml:space="preserve">Декстроза </t>
  </si>
  <si>
    <t xml:space="preserve">Кальция глюконат </t>
  </si>
  <si>
    <t>Комплекс аминокислот</t>
  </si>
  <si>
    <t>Нистатин</t>
  </si>
  <si>
    <t>Нитроглицерин</t>
  </si>
  <si>
    <t xml:space="preserve">Парацетамол </t>
  </si>
  <si>
    <t>Сальбутамол</t>
  </si>
  <si>
    <t>Фолиевая кислота</t>
  </si>
  <si>
    <t>Хлорамфеникол</t>
  </si>
  <si>
    <t>Этанол</t>
  </si>
  <si>
    <t>Нифедипин</t>
  </si>
  <si>
    <t>Фентанил</t>
  </si>
  <si>
    <t>№ п/п</t>
  </si>
  <si>
    <t>Торговое наименование</t>
  </si>
  <si>
    <t>Глюкоза</t>
  </si>
  <si>
    <t>Нитроглицерин-KZ</t>
  </si>
  <si>
    <t>Парацетамол</t>
  </si>
  <si>
    <t>Вентолин дыхательный раствор</t>
  </si>
  <si>
    <t>Спирт этиловый</t>
  </si>
  <si>
    <t xml:space="preserve">     форма выпуска</t>
  </si>
  <si>
    <t>раствор для инфузий 10% 200мл</t>
  </si>
  <si>
    <t>таблетки 0,5г</t>
  </si>
  <si>
    <t>таблетки 500000 ЕД</t>
  </si>
  <si>
    <t>таблетки подъязычные 0,5мг</t>
  </si>
  <si>
    <t>таблетки 500мг</t>
  </si>
  <si>
    <t>раствор для небулайзера 5мг/мл, 20мл</t>
  </si>
  <si>
    <t>таблетки 1мг</t>
  </si>
  <si>
    <t>линимент 10% 25 г</t>
  </si>
  <si>
    <t>раствор для инъекций 0,005% по 2мл</t>
  </si>
  <si>
    <t>раствор для инъекций 10% по 5 мл</t>
  </si>
  <si>
    <t>Аминокислоты</t>
  </si>
  <si>
    <t>Аминовен Инфант</t>
  </si>
  <si>
    <t>Амри-К</t>
  </si>
  <si>
    <t>раствор в/м 10 мг/мл</t>
  </si>
  <si>
    <t>Фитоменадион</t>
  </si>
  <si>
    <t>таблетки 250 мг</t>
  </si>
  <si>
    <t>№п/п</t>
  </si>
  <si>
    <t xml:space="preserve">Наименование </t>
  </si>
  <si>
    <t>краткая характеристика</t>
  </si>
  <si>
    <t>Ед.изм</t>
  </si>
  <si>
    <t>шт</t>
  </si>
  <si>
    <t>номер п/п</t>
  </si>
  <si>
    <t xml:space="preserve">наименование </t>
  </si>
  <si>
    <t>единица измерения</t>
  </si>
  <si>
    <t xml:space="preserve">Дезинфицирующее средство </t>
  </si>
  <si>
    <t>канистра 5л</t>
  </si>
  <si>
    <t>Дезинфицирующее средство ,хлор таблетки №300</t>
  </si>
  <si>
    <t>банка 1кг</t>
  </si>
  <si>
    <t>Антимикробный средство</t>
  </si>
  <si>
    <t>эйрлесс флакон 1л</t>
  </si>
  <si>
    <t>Евро флакон 1л</t>
  </si>
  <si>
    <t>флакон 0,1л</t>
  </si>
  <si>
    <t xml:space="preserve">Антибактериальное мыло </t>
  </si>
  <si>
    <t xml:space="preserve"> эйрлесс флакон 1л</t>
  </si>
  <si>
    <t>уп</t>
  </si>
  <si>
    <r>
      <t xml:space="preserve">Гемоглобин - Витал - </t>
    </r>
    <r>
      <rPr>
        <b/>
        <sz val="12"/>
        <color theme="1"/>
        <rFont val="Times New Roman"/>
        <family val="1"/>
        <charset val="204"/>
      </rPr>
      <t>В.15. 13.</t>
    </r>
  </si>
  <si>
    <t>кг</t>
  </si>
  <si>
    <t>Сульфасалициловая кислота</t>
  </si>
  <si>
    <r>
      <t xml:space="preserve">Рф – Латекс  - Витал - </t>
    </r>
    <r>
      <rPr>
        <b/>
        <sz val="12"/>
        <color theme="1"/>
        <rFont val="Times New Roman"/>
        <family val="1"/>
        <charset val="204"/>
      </rPr>
      <t>В.  202 .  125</t>
    </r>
    <r>
      <rPr>
        <sz val="12"/>
        <color theme="1"/>
        <rFont val="Times New Roman"/>
        <family val="1"/>
        <charset val="204"/>
      </rPr>
      <t xml:space="preserve"> </t>
    </r>
  </si>
  <si>
    <t>Бруцеллезный диагностикум</t>
  </si>
  <si>
    <t>Антиген кардиолипиновый для реакции микропреципитации                                                                                ( Антиген кардиолипиновый для РМП) 2 комплекта</t>
  </si>
  <si>
    <t>контейнер</t>
  </si>
  <si>
    <t xml:space="preserve">Раствор поляризующий </t>
  </si>
  <si>
    <t>раствор для инфузий 200мл стерильно</t>
  </si>
  <si>
    <t xml:space="preserve">Фурациллин </t>
  </si>
  <si>
    <t>раствор 0,02% 200мл стерильно</t>
  </si>
  <si>
    <t>Натрия хлорид</t>
  </si>
  <si>
    <t xml:space="preserve">Трисоль </t>
  </si>
  <si>
    <t xml:space="preserve">Фенобарбитал </t>
  </si>
  <si>
    <t xml:space="preserve">порошок 0,005+глюкоза 0,15г </t>
  </si>
  <si>
    <t xml:space="preserve">Перекись водорода </t>
  </si>
  <si>
    <t xml:space="preserve">Рингер </t>
  </si>
  <si>
    <t>Рингера</t>
  </si>
  <si>
    <t xml:space="preserve">Вода дистиллированная </t>
  </si>
  <si>
    <t>в 1 литрах</t>
  </si>
  <si>
    <t xml:space="preserve">Формалин </t>
  </si>
  <si>
    <t>раствор 40% 200мл</t>
  </si>
  <si>
    <t>Йод,калия йодид,глицерин ,вода</t>
  </si>
  <si>
    <t>Люголя раствор с глицерином</t>
  </si>
  <si>
    <t>раствор на глицерине 50мл</t>
  </si>
  <si>
    <t xml:space="preserve">Хлоргексидин </t>
  </si>
  <si>
    <t>Атропина сульфат</t>
  </si>
  <si>
    <t>раствор для инъекций 1мг/мл</t>
  </si>
  <si>
    <t>Инфезол 100</t>
  </si>
  <si>
    <t>раствор для инфузий, 250мл</t>
  </si>
  <si>
    <t xml:space="preserve">Дисоль </t>
  </si>
  <si>
    <t>раствор для инфузий 5% 200мл</t>
  </si>
  <si>
    <t>промедол</t>
  </si>
  <si>
    <t>тримеперидин</t>
  </si>
  <si>
    <t>раствор для инъекций 2% по 1мл</t>
  </si>
  <si>
    <t>Коагил-VII</t>
  </si>
  <si>
    <t>лиофилизат для приготовления раствора для внутривенного введения 2,4 мг</t>
  </si>
  <si>
    <t>Эптаког альфа (активированный)</t>
  </si>
  <si>
    <t xml:space="preserve">Дидрогестерон </t>
  </si>
  <si>
    <t>Дюфастон®</t>
  </si>
  <si>
    <t>таблетки 10 мг</t>
  </si>
  <si>
    <t>Ед/изм</t>
  </si>
  <si>
    <t>Кол-во</t>
  </si>
  <si>
    <t>Гемоталогический  разбавитель 20 л для гемотолог-го Анализатор Swelad Alfa</t>
  </si>
  <si>
    <t>Гемоталогический  лизирующий реагент 5 л для гемотолог-го Анализатор Swelad Alfa</t>
  </si>
  <si>
    <t>«С»РБ Витал</t>
  </si>
  <si>
    <t>АСЛ(О) Витал</t>
  </si>
  <si>
    <t>Тест полоски индикатора для опр-я кетона</t>
  </si>
  <si>
    <t>Тест полоски индикатора для опр-я кетона в 1-м №50</t>
  </si>
  <si>
    <t>Тест полоски для опр-я белка в моче</t>
  </si>
  <si>
    <t>Тест полоски для опр-я глюкозы в моче в 1-м</t>
  </si>
  <si>
    <t>Тест полоски РН в крови</t>
  </si>
  <si>
    <t xml:space="preserve">             Натрий лимонный кислый 3-х замещенный</t>
  </si>
  <si>
    <t>АЧТВ</t>
  </si>
  <si>
    <t>Тест-полоски для анализатора Cobash 232</t>
  </si>
  <si>
    <t xml:space="preserve">уп </t>
  </si>
  <si>
    <t>Pipettes Cobos(шприц)</t>
  </si>
  <si>
    <t xml:space="preserve">Тест полоски для опр-я глюкозы в моче </t>
  </si>
  <si>
    <t>Дицинон®</t>
  </si>
  <si>
    <t xml:space="preserve">Этамзилат </t>
  </si>
  <si>
    <t>раствор для инфузий 10% по 100 мл</t>
  </si>
  <si>
    <t>раствор 3% 90мл</t>
  </si>
  <si>
    <t>таблетки,покрытые оболочкой 20мг</t>
  </si>
  <si>
    <t>раствор 0,05% 100мл</t>
  </si>
  <si>
    <t>На реагенты  для автоматического биохимического анализатора Respons</t>
  </si>
  <si>
    <t>910(производства Diagnostic Systems GmbH.Германия )</t>
  </si>
  <si>
    <t>Найменование</t>
  </si>
  <si>
    <t>Кол-во на 12 месяцев</t>
  </si>
  <si>
    <t>Цена</t>
  </si>
  <si>
    <t xml:space="preserve"> Годовая сумма,тенге</t>
  </si>
  <si>
    <t>a-Амилазы (AMS C C FS  )</t>
  </si>
  <si>
    <t>Аланинаминотрансферазы( ALTUFS   )</t>
  </si>
  <si>
    <t>Аспартатаминотрансферазы( ASTUVFS )</t>
  </si>
  <si>
    <t>Щелочной фосфатазы(  ALPFS )</t>
  </si>
  <si>
    <t>Холестерин(  CHOLFS  )</t>
  </si>
  <si>
    <t>Триглицеридов  ( TG FS )(5 минут )</t>
  </si>
  <si>
    <t>Альбумина (  ALBU FS )</t>
  </si>
  <si>
    <t>Глюкозы ( GLU GOD FS fast )(5 минут)</t>
  </si>
  <si>
    <t>Мочевины ( UREA FS  )</t>
  </si>
  <si>
    <t>Мочевой кислоты  (  URIC ASID FS TOOS  )</t>
  </si>
  <si>
    <t>Общего белка (  TP FS )</t>
  </si>
  <si>
    <t>Билирубина общего  (   BIL Auto TotaI FS)</t>
  </si>
  <si>
    <t xml:space="preserve"> Lipase DC FS</t>
  </si>
  <si>
    <t>Креатинина( CREAT FS   )</t>
  </si>
  <si>
    <t>Железа (  Iron FS  )</t>
  </si>
  <si>
    <t>Магния ( Mg XL FS   )</t>
  </si>
  <si>
    <t>Натрия ( Sodium FS   )</t>
  </si>
  <si>
    <t xml:space="preserve"> TruLab N   ( Assayed   )</t>
  </si>
  <si>
    <t xml:space="preserve">  TruLab P   ( Assayed   ) </t>
  </si>
  <si>
    <t xml:space="preserve">   TruCaI U</t>
  </si>
  <si>
    <t xml:space="preserve">     TruCaI E</t>
  </si>
  <si>
    <t xml:space="preserve">  Пробирки для образцов (4х250 pieces)</t>
  </si>
  <si>
    <t>Чистящее средство CIeaner A ,4*60mI</t>
  </si>
  <si>
    <t>Чистящее средство CIeaner B ,4*60mI</t>
  </si>
  <si>
    <t xml:space="preserve">  Кюветы одна уп. 256 шт (    3840 лунок   )</t>
  </si>
  <si>
    <t>Итого :</t>
  </si>
  <si>
    <t xml:space="preserve">раствор для инфузий 200 мл </t>
  </si>
  <si>
    <t>Глюкоза безводная, натрия хлорид, калия хлорид, натрия цитрат</t>
  </si>
  <si>
    <t>порошок для приготовле- ния раствора для приема внутрь, 18,9 г</t>
  </si>
  <si>
    <t>Регидрон</t>
  </si>
  <si>
    <t>раствор для наружного применения 70%  50 мл</t>
  </si>
  <si>
    <t>раствор для наружного применения 90%  50 мл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</si>
  <si>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</si>
  <si>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кол-во</t>
  </si>
  <si>
    <t>Альфа – амилаза СС FS (Alpha – Amylase CC FS)</t>
  </si>
  <si>
    <t>Аланинаминотрансфераза (АЛАТ) (ALAT(GPT) FS (IFCC mod.))</t>
  </si>
  <si>
    <t>Аспартатаминотрансфераза (АСАТ) (ASAT(GPT) FS (IFCC mod.))</t>
  </si>
  <si>
    <t>Липаза (Lipase DC FS)</t>
  </si>
  <si>
    <t>Панкреатическая амилаза (Pancreatic amylase CC FS)</t>
  </si>
  <si>
    <t xml:space="preserve">Триглицериды (Triglycerides FS) </t>
  </si>
  <si>
    <t>Холестерин (Cholesterol FS)</t>
  </si>
  <si>
    <t>Липопротеиды высокой плотности, 800 тестов (холестерин ЛПВП)</t>
  </si>
  <si>
    <t xml:space="preserve">Липопротеиды низкой плотности, 480 тестов </t>
  </si>
  <si>
    <t>Альбумин (Albumin FS)</t>
  </si>
  <si>
    <t>Глюкоза (Glucose GOD FS)</t>
  </si>
  <si>
    <t>Мочевина (Urea FS)</t>
  </si>
  <si>
    <t xml:space="preserve">Мочевая кислота (Uric acid FS TOOS) </t>
  </si>
  <si>
    <t>Общий белок (Total Protein FS)</t>
  </si>
  <si>
    <t>Билирубин прямой (Bilirubin Auto Direct FS)</t>
  </si>
  <si>
    <t>Билирубин общий (Bilirubin Auto Total FS)</t>
  </si>
  <si>
    <t>Креатинин (Creatinine FS)</t>
  </si>
  <si>
    <t>Железо (Iron FS Ferene)</t>
  </si>
  <si>
    <t xml:space="preserve">Кальций (Calcium P FS) </t>
  </si>
  <si>
    <t xml:space="preserve">Магний (Magnesium XL FS) </t>
  </si>
  <si>
    <t>Натрий (Sodium FS)</t>
  </si>
  <si>
    <t>Калий (Potassium FS)</t>
  </si>
  <si>
    <t>Колибратор  электролитов TruCal E</t>
  </si>
  <si>
    <t>С-реактивный белок (CRP FS)</t>
  </si>
  <si>
    <t>Ферритин (Ferritin SR)</t>
  </si>
  <si>
    <t xml:space="preserve">Миоглобин (Myoglobin FS) </t>
  </si>
  <si>
    <t>Калибратор С-реактивного белка (TruCal CRP)</t>
  </si>
  <si>
    <t>Калибратор ферритина SR (TruCal SR)</t>
  </si>
  <si>
    <t>Калибратор миоглобина (TruCal Myoglobin)</t>
  </si>
  <si>
    <t>Чистящее средство  Cleaner  A, 4*60 ml</t>
  </si>
  <si>
    <t>Чистящее средство  Cleaner  B,  4*60 ml</t>
  </si>
  <si>
    <t>TruLab N (Assayed) Контрольная человеческая сыворотка, норма</t>
  </si>
  <si>
    <t>TruLab P (Assayed) Контрольная человеческая сыворотка, патология</t>
  </si>
  <si>
    <t xml:space="preserve">TruCal U Мультикалибратор </t>
  </si>
  <si>
    <t>TruCal Lipid Калибратор Холестерина ЛПВП/ЛПНП</t>
  </si>
  <si>
    <t>TruLab CRP Level 1 Контроль С – реактивного белка hs уровень 1</t>
  </si>
  <si>
    <t xml:space="preserve"> 1 0501 99 10 921 Альфа – амилаза СС FS (Alpha – Amylase CC FS) 4х120 тестов</t>
  </si>
  <si>
    <t>набор</t>
  </si>
  <si>
    <t>1 2701 99 10 920 Аланинаминотрансфераза (АЛАТ) (ALAT(GPT) FS (IFCC mod.)) 4х200 тестов</t>
  </si>
  <si>
    <t>1 2601 99 10 920 Аспартатаминотрансфераза (АСАТ) (ASAT(GPT) FS (IFCC mod.)) 4х200 тестов</t>
  </si>
  <si>
    <t>1 4321 99 10 921 Липаза (Lipase DC FS) 4х120 тестов</t>
  </si>
  <si>
    <t>1 0551 99 10 921  Панкреатическая амилаза (Pancreatic amylase CC FS) 4х120 тестов</t>
  </si>
  <si>
    <t>1 5710 99 10 923 Триглицериды (Triglycerides FS) 4х200 тестов</t>
  </si>
  <si>
    <t>1 1300 99 10 923 Холестерин (Cholesterol FS) 4х200 тестов</t>
  </si>
  <si>
    <t>1 3561 99 10 920 Липопротеиды высокой плотности, 800 тестов (холестерин ЛПВП) 4х200 тестов</t>
  </si>
  <si>
    <t xml:space="preserve">1 4131 99 10 921 Липопротеиды низкой плотности, 480 тестов  4х120 тестов </t>
  </si>
  <si>
    <t>1 0220 99 10 923 Альбумин (Albumin FS) 4х200 тестов</t>
  </si>
  <si>
    <t>1 2500 99 10 923 Глюкоза (Glucose GOD FS) 4х200 тестов</t>
  </si>
  <si>
    <t>1 3101 99 10 920  Мочевина (Urea FS) 4 х200 тестов</t>
  </si>
  <si>
    <t>1 3001 99 10 920 Мочевая кислота (Uric acid FS TOOS)  4х200 тестов</t>
  </si>
  <si>
    <t>1 2311 99 10 920 Общий белок (Total Protein FS) 4х200 тестов</t>
  </si>
  <si>
    <t>1 0821 99 10 920  Билирубин прямой (Bilirubin Auto Direct FS) 4х200 тестов</t>
  </si>
  <si>
    <t>1 0811 99 10 920 Билирубин общий (Bilirubin Auto Total FS) 4х200 тестов</t>
  </si>
  <si>
    <t>1 1711 99 10 920 Креатинин (Creatinine FS) 4х200 тестов</t>
  </si>
  <si>
    <t>1 1911 99 10 921 Железо (Iron FS Ferene) 4х120 тестов</t>
  </si>
  <si>
    <t>1 1181 99 10 920 Кальций (Calcium P FS)  4х200 тестов</t>
  </si>
  <si>
    <t>1 4610 99 10 920 Магний (Magnesium XL FS)  4х120 тестов</t>
  </si>
  <si>
    <t>1 4808 99 10 920 Натрий (Sodium FS) 4х100 тестов</t>
  </si>
  <si>
    <t>1 5221 99 10 921 Калий (Potassium FS) 4х100 тестов</t>
  </si>
  <si>
    <t>5 9000 99 10 061 TruLab N (Assayed) Контрольная человеческая сыворотка, норма 6х5 мл</t>
  </si>
  <si>
    <t>5 9050 99 10 061 TruLab P (Assayed) Контрольная человеческая сыворотка, патология 6х5 мл</t>
  </si>
  <si>
    <t>5 9100 99 10 064 TruCal U Мультикалибратор 6х3 мл</t>
  </si>
  <si>
    <t>1 3570 99 10 045 TruCal Lipid Калибратор Холестерина ЛПВП/ЛПНП 3х2 мл</t>
  </si>
  <si>
    <t>1 9310 99 10 079 Колибратор  электролитов TruCal E 12 мл (4х3 мл)</t>
  </si>
  <si>
    <t>1 7002 99 10 920 С-реактивный белок (CRP FS) 4х200 тестов</t>
  </si>
  <si>
    <t>1 7268 99 10 921 Ферритин (Ferritin SR) 4х80 тестов</t>
  </si>
  <si>
    <t>1 7098 99 10 921 Миоглобин (Myoglobin FS) 4х100 тестов</t>
  </si>
  <si>
    <t>1 7000 99 10 039 Калибратор С-реактивного белка (TruCal CRP) 5x2 ml</t>
  </si>
  <si>
    <t>1 7030 99 10 058 Калибратор миоглобина (TruCal Myoglobin) 4x1 ml</t>
  </si>
  <si>
    <t>1 8610 99 10 923 Чистящее средство  Cleaner  A,  4х60 ml</t>
  </si>
  <si>
    <t>1 8650 99 10 923 Чистящее средство  Cleaner  B,   4х60 ml</t>
  </si>
  <si>
    <t>Тест-система  “Активированное частичное тромбопластиновое время (кремниевый активатор L минус)'' (APTT Si L Minus)</t>
  </si>
  <si>
    <t>Тест-система  “Определение фибриногена методом Клаусса Определение фибриногена методом Клаусса 35'' (Clauss Fibrinogen 35)</t>
  </si>
  <si>
    <t xml:space="preserve"> Тест-система  ''Тромбиновое время'' (Thrombin Time).</t>
  </si>
  <si>
    <t>Тест-система  (Тромбопластин-L)       Thromboplastin-L</t>
  </si>
  <si>
    <t>5265HL Жидкий тромбопластин  (2х5мл) Суспензия  тромбопластина  из мозга  кролика
В наборе содержится 10мл оптически прозрачной   рабочей смеси реагентов.
(100-200)</t>
  </si>
  <si>
    <t xml:space="preserve">5560 АПТВ Л-Минус (кремниевый активатор) (10х5мл) АПТВ  Si L Minus (10х5мл) Раствор хлорида кальция 0.025М
Нечувствителен к гепарину и низким уровням ВА или Л (1000-2000)
</t>
  </si>
  <si>
    <t>5376/35R   Фибриноген 35 NIH/мл (180)</t>
  </si>
  <si>
    <t>5392 Тромбиновое время (10x2.0мл)  Тромбиновое время 3 NIH/мл (400-800)</t>
  </si>
  <si>
    <t>Универсальный калибратор (Calibration Plasma).</t>
  </si>
  <si>
    <t>Контроль качества норма (Routine Control N).</t>
  </si>
  <si>
    <t xml:space="preserve">5185 Универсальный калибратор
Плазма для калибровки (10 x 1.0 мл)
</t>
  </si>
  <si>
    <t>5186 Контрольная плазма норма аттестованная по: ПВ, АПТВ, Фиб, ТВ, Антитромбину III  (норма) (10 x 1.0 мл)</t>
  </si>
  <si>
    <t>Контроль качества, умеренно выраженная патология (Routine Control А).</t>
  </si>
  <si>
    <t>5187 Контрольная плазма умеренная патология, аттестованная по: ПВ, АПТВ, Фиб, ТВ, Антитромбину III  (умеренно выраженная патология) (10 x 1.0 мл)</t>
  </si>
  <si>
    <t>Контроль качества, высокая патология (Routine Control SA).</t>
  </si>
  <si>
    <t>5183 Контрольная плазма  выраженная патология, аттестованная по: ПВ, АПТВ, Фиб, ТВ, Антитромбину III  (высокая патология) (10 x 1.0 мл)</t>
  </si>
  <si>
    <t>Одиночные кюветы</t>
  </si>
  <si>
    <t>С-101 Одиночные кюветы (Single cuvettes) (500 шт)</t>
  </si>
  <si>
    <t>Реагенты на коагулометр Helena Coatron C-1</t>
  </si>
  <si>
    <t>Реагенты для биохимического анализатора DiaSys Respons 910</t>
  </si>
  <si>
    <t>Реагенты для гематологического анализатора Boule Swelab Alfa Plus Standart</t>
  </si>
  <si>
    <t>Изотонический раствор (Diluent)</t>
  </si>
  <si>
    <t>Лизирующий раствор (Lyse)</t>
  </si>
  <si>
    <t>Гематологический контрольный материал 3-х уров-невный Boule 3-level control (Nomal, Low, High)</t>
  </si>
  <si>
    <t>Plastic Micropipettes 10x100</t>
  </si>
  <si>
    <t>Изотонический раствор для гематологических анализаторов серии Swelab Alfa Plus.
Содержание набора: 1 х 20 л (не менее 900 циклов анализа)</t>
  </si>
  <si>
    <t>Лизирующий раствор (Lyse) для гематологических анализаторов серии Swelab Alfa Plus
Содержание набора: 1 х 5 л (не менее 900 циклов анализа)</t>
  </si>
  <si>
    <t>Гематологический контрольный материал 3-х уровневый для внутреннего контроля качества по Boule 3-
level control (Normal, Low, High) для гематологических анализаторов серии Swelab Alfa Plus.
Содержание набора: 1) 1 х 4.5 мл – низкий уровень (Low)
2) 1 х 4.5 мл – нормальный уровень (Normal)
3) 1 x 4.5 мл – высокий уровень (High)</t>
  </si>
  <si>
    <t>Набор МКА (Plastic Micropipettes 10x100)</t>
  </si>
  <si>
    <t>кан</t>
  </si>
  <si>
    <t>107 000</t>
  </si>
  <si>
    <r>
      <t>Щелочная фосфатаза (Alkaline phosphatase FS IFCC 37</t>
    </r>
    <r>
      <rPr>
        <vertAlign val="superscript"/>
        <sz val="10"/>
        <color rgb="FF4B5762"/>
        <rFont val="Stem"/>
        <family val="2"/>
      </rPr>
      <t>0</t>
    </r>
    <r>
      <rPr>
        <sz val="10"/>
        <color rgb="FF4B5762"/>
        <rFont val="Stem"/>
        <family val="2"/>
      </rPr>
      <t>C)</t>
    </r>
  </si>
  <si>
    <r>
      <t>1 0441 99 10 920 Щелочная фосфатаза (Alkaline phosphatase FS IFCC 37</t>
    </r>
    <r>
      <rPr>
        <vertAlign val="superscript"/>
        <sz val="10"/>
        <color rgb="FF4B5762"/>
        <rFont val="Stem"/>
        <family val="2"/>
      </rPr>
      <t>0</t>
    </r>
    <r>
      <rPr>
        <sz val="10"/>
        <color rgb="FF4B5762"/>
        <rFont val="Stem"/>
        <family val="2"/>
      </rPr>
      <t>C) 4х200 тестов</t>
    </r>
  </si>
  <si>
    <t>Сектор пластиковых кюветы 256 шт</t>
  </si>
  <si>
    <t>960502 Сектор пластиковых кюветы 256 шт 1х256 шт</t>
  </si>
  <si>
    <t>кор</t>
  </si>
  <si>
    <t>Итого:</t>
  </si>
  <si>
    <t>TruLab CRP Level 2
Контроль С-реактивного белка hs (уровень 2)</t>
  </si>
  <si>
    <t>5 9600 99 10 045 TruLab CRP Level 1
Контроль С-реактивного белка hs  (уровень 1) 6 мл (3x2 мл)</t>
  </si>
  <si>
    <t>5 9610 99 10 045 TruLab CRP Level 2
Контроль С-реактивного белка hs (уровень 2) 6 мл (3x2 мл)</t>
  </si>
  <si>
    <t>Гликозилированный гемоглобин (oneHbA1c FS) 4 x 100 тестов</t>
  </si>
  <si>
    <t>1 3329 99 10 922 Гликозилированный гемоглобин (oneHbA1c FS) 4 x 100 тестов</t>
  </si>
  <si>
    <t xml:space="preserve">Гемолизирующий раствор
</t>
  </si>
  <si>
    <t>1 4570 99 10 113 Гемолизирующий раствор
500 мл</t>
  </si>
  <si>
    <t>Контроль гликолизированного гемоглобина Уровень 1  (TruLab HbA1c liquid level1)</t>
  </si>
  <si>
    <t>5 9790 99 10 060 Контроль гликолизированного гемоглобина Уровень 1  (TruLab HbA1c liquid level1)
1*0,25мл</t>
  </si>
  <si>
    <t>5 9800 99 10 060
TruLab Гликозилированного гемоглобина Уровень 2, (TruLab HbA1c liquid level2)
1*0,25мл</t>
  </si>
  <si>
    <t>TruCal HbA1с liquid
Калибратор Гликозилированный гемоглобин (жидкий)</t>
  </si>
  <si>
    <t>TruLab Гликозилированного гемоглобина Уровень 2, (TruLab HbA1c liquid level2)</t>
  </si>
  <si>
    <t>1 3320 99 10 043 TruCal HbA1с liquid
Калибратор Гликозилированный гемоглобин (жидкий)</t>
  </si>
  <si>
    <t>Ревматоидный фактор (Rheumatoid Factor FS)</t>
  </si>
  <si>
    <t>1 7022 99 10 921 Ревматоидный фактор (Rheumatoid Factor FS)
4 x 100 тестов</t>
  </si>
  <si>
    <t>Калибратор ревматоидного фактора (TruCal RF</t>
  </si>
  <si>
    <t>1 7020 99 10 059 Калибратор ревматоидного фактора (TruCal RF
5x1mL</t>
  </si>
  <si>
    <t>Контроль липидов (TruLab L level 1)</t>
  </si>
  <si>
    <t>5 9020 99 10 065 Контроль липидов (TruLab L level 1) 3*3 ml</t>
  </si>
  <si>
    <t>Контроль липидов (TruLab L level 2)</t>
  </si>
  <si>
    <t>5 9030 99 10 065 Контроль липидов (TruLab L level 2) 3*3ml</t>
  </si>
  <si>
    <t>Контроль протеина (TruLab Protein level 1)</t>
  </si>
  <si>
    <t>5 9500 99 10 046 Контроль протеина (TruLab Protein level 1) 3*1ml</t>
  </si>
  <si>
    <t>Контроль протеина (TruLab Protein level 2)</t>
  </si>
  <si>
    <t>5 9510 99 10 046 Контроль протеина (TruLab Protein level 2) 3*1ml</t>
  </si>
  <si>
    <t>Калибратор липидов (TruCal Lipid)</t>
  </si>
  <si>
    <t>1 3570 99 10 045 Калибратор липидов (TruCal Lipid) 3x2mL</t>
  </si>
  <si>
    <t>1 7240 99 10 059 Калибратор ферритина SR (TruCal SR) 5x1ml</t>
  </si>
  <si>
    <t>Маңғыстау аудандық орталық ауруханасы ШЖҚ МКК</t>
  </si>
  <si>
    <t>Директор у.м.а</t>
  </si>
  <si>
    <t>_______________________Б.Д.Казыбаев</t>
  </si>
  <si>
    <t xml:space="preserve">_________Зертхана дәрігері Б.Тасмуратова </t>
  </si>
  <si>
    <t>Мини пробирка 0,5 мл струбочкой К2EDTA</t>
  </si>
  <si>
    <t>Для ОАК</t>
  </si>
  <si>
    <t>Шт</t>
  </si>
  <si>
    <t>1000 ШТ</t>
  </si>
  <si>
    <t>Пипетки для аппарата панченкова</t>
  </si>
  <si>
    <t>Для СОЭ</t>
  </si>
  <si>
    <t>300 шт</t>
  </si>
  <si>
    <t>Лабораторние стекл.палочкий</t>
  </si>
  <si>
    <t>Для лаб.работы</t>
  </si>
  <si>
    <t>100шт</t>
  </si>
  <si>
    <t>Серологический планшет 72 гнёзд</t>
  </si>
  <si>
    <t>Для реак. преципитаций</t>
  </si>
  <si>
    <t>2шт</t>
  </si>
  <si>
    <t>Сульфосалициловая кислота</t>
  </si>
  <si>
    <t>Для определения белка</t>
  </si>
  <si>
    <t>Кг</t>
  </si>
  <si>
    <t>1кг</t>
  </si>
  <si>
    <t>7  000</t>
  </si>
  <si>
    <t>Тест палоска для определения кетона</t>
  </si>
  <si>
    <t>Тест- палоски</t>
  </si>
  <si>
    <t>Уп</t>
  </si>
  <si>
    <t>5упаковка</t>
  </si>
  <si>
    <t>Тест палоска для определения белка (альбуфан)(УПАКОВКА 50 ШТ)</t>
  </si>
  <si>
    <t>100 упаковка</t>
  </si>
  <si>
    <t>Тест палоска для определения глюкозый(УПАКОВКА 50ШТ)</t>
  </si>
  <si>
    <t>Урометр лаб.</t>
  </si>
  <si>
    <t>1000-1060</t>
  </si>
  <si>
    <t>10 шт</t>
  </si>
  <si>
    <t>Цилиндр 50мл</t>
  </si>
  <si>
    <t>Стеклянный</t>
  </si>
  <si>
    <t>10шт</t>
  </si>
  <si>
    <t>Комплект №1 в составе Антиген кардиолипиновый</t>
  </si>
  <si>
    <t>Сер.реакция</t>
  </si>
  <si>
    <t>2,0 мл 10 ампул</t>
  </si>
  <si>
    <t>10 каробка</t>
  </si>
  <si>
    <t>Набор для опр-я гемоглабина Bital-1</t>
  </si>
  <si>
    <t>Трансформирщ. раствор</t>
  </si>
  <si>
    <t>50 мл</t>
  </si>
  <si>
    <t>10 упаковка</t>
  </si>
  <si>
    <t>Мини пробирка 2 мл сирен.крыш К2EDTA</t>
  </si>
  <si>
    <t>для ОАК</t>
  </si>
  <si>
    <t>________________________2023 жыл</t>
  </si>
</sst>
</file>

<file path=xl/styles.xml><?xml version="1.0" encoding="utf-8"?>
<styleSheet xmlns="http://schemas.openxmlformats.org/spreadsheetml/2006/main">
  <numFmts count="3">
    <numFmt numFmtId="164" formatCode="_-* #,##0.00\ _₽_-;\-* #,##0.00\ _₽_-;_-* &quot;-&quot;??\ _₽_-;_-@_-"/>
    <numFmt numFmtId="165" formatCode="[$-419]0"/>
    <numFmt numFmtId="166" formatCode="_-* #,##0\ _₽_-;\-* #,##0\ _₽_-;_-* &quot;-&quot;??\ _₽_-;_-@_-"/>
  </numFmts>
  <fonts count="35">
    <font>
      <sz val="11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b/>
      <i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color rgb="FF333333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i/>
      <sz val="10"/>
      <color rgb="FF000000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sz val="8.5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8.5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color rgb="FF4B5762"/>
      <name val="Stem"/>
      <family val="2"/>
    </font>
    <font>
      <vertAlign val="superscript"/>
      <sz val="10"/>
      <color rgb="FF4B5762"/>
      <name val="Stem"/>
      <family val="2"/>
    </font>
    <font>
      <b/>
      <sz val="10"/>
      <color rgb="FF4B5762"/>
      <name val="Stem"/>
      <family val="2"/>
    </font>
    <font>
      <b/>
      <sz val="10"/>
      <color rgb="FF4B5762"/>
      <name val="Stem"/>
      <charset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FFFFFF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</borders>
  <cellStyleXfs count="6">
    <xf numFmtId="0" fontId="0" fillId="0" borderId="0"/>
    <xf numFmtId="0" fontId="7" fillId="0" borderId="0"/>
    <xf numFmtId="0" fontId="8" fillId="0" borderId="0">
      <alignment horizontal="center"/>
    </xf>
    <xf numFmtId="164" fontId="9" fillId="0" borderId="0" applyFont="0" applyFill="0" applyBorder="0" applyAlignment="0" applyProtection="0"/>
    <xf numFmtId="0" fontId="8" fillId="0" borderId="0"/>
    <xf numFmtId="0" fontId="21" fillId="0" borderId="0"/>
  </cellStyleXfs>
  <cellXfs count="145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0" fontId="1" fillId="0" borderId="1" xfId="0" applyFont="1" applyBorder="1"/>
    <xf numFmtId="0" fontId="2" fillId="0" borderId="1" xfId="0" applyFont="1" applyBorder="1"/>
    <xf numFmtId="0" fontId="1" fillId="2" borderId="2" xfId="0" applyFont="1" applyFill="1" applyBorder="1"/>
    <xf numFmtId="0" fontId="3" fillId="0" borderId="1" xfId="0" applyFont="1" applyBorder="1"/>
    <xf numFmtId="0" fontId="4" fillId="0" borderId="1" xfId="0" applyFont="1" applyBorder="1"/>
    <xf numFmtId="0" fontId="2" fillId="0" borderId="2" xfId="0" applyFont="1" applyBorder="1"/>
    <xf numFmtId="0" fontId="4" fillId="2" borderId="1" xfId="0" applyFont="1" applyFill="1" applyBorder="1"/>
    <xf numFmtId="0" fontId="6" fillId="2" borderId="1" xfId="0" applyFont="1" applyFill="1" applyBorder="1"/>
    <xf numFmtId="0" fontId="0" fillId="0" borderId="0" xfId="0" applyBorder="1"/>
    <xf numFmtId="0" fontId="1" fillId="0" borderId="0" xfId="0" applyFont="1" applyBorder="1"/>
    <xf numFmtId="0" fontId="3" fillId="0" borderId="0" xfId="0" applyFont="1" applyBorder="1"/>
    <xf numFmtId="0" fontId="10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wrapText="1" indent="1"/>
    </xf>
    <xf numFmtId="0" fontId="4" fillId="0" borderId="1" xfId="0" applyNumberFormat="1" applyFont="1" applyBorder="1" applyAlignment="1">
      <alignment horizontal="right" wrapText="1" indent="1"/>
    </xf>
    <xf numFmtId="0" fontId="4" fillId="2" borderId="1" xfId="0" applyFont="1" applyFill="1" applyBorder="1" applyAlignment="1">
      <alignment wrapText="1"/>
    </xf>
    <xf numFmtId="0" fontId="4" fillId="2" borderId="1" xfId="0" applyNumberFormat="1" applyFont="1" applyFill="1" applyBorder="1" applyAlignment="1">
      <alignment horizontal="left" wrapText="1" indent="1"/>
    </xf>
    <xf numFmtId="0" fontId="10" fillId="0" borderId="0" xfId="0" applyFont="1" applyBorder="1" applyAlignment="1">
      <alignment horizontal="center" vertical="center" wrapText="1"/>
    </xf>
    <xf numFmtId="0" fontId="4" fillId="0" borderId="0" xfId="0" applyFont="1" applyBorder="1"/>
    <xf numFmtId="0" fontId="11" fillId="2" borderId="1" xfId="0" applyFont="1" applyFill="1" applyBorder="1"/>
    <xf numFmtId="0" fontId="3" fillId="2" borderId="1" xfId="0" applyFont="1" applyFill="1" applyBorder="1"/>
    <xf numFmtId="0" fontId="12" fillId="0" borderId="7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4" fillId="0" borderId="0" xfId="0" applyFont="1"/>
    <xf numFmtId="0" fontId="5" fillId="0" borderId="1" xfId="0" applyFont="1" applyBorder="1"/>
    <xf numFmtId="0" fontId="12" fillId="0" borderId="0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/>
    </xf>
    <xf numFmtId="0" fontId="2" fillId="0" borderId="0" xfId="0" applyFont="1" applyBorder="1" applyAlignment="1">
      <alignment wrapText="1"/>
    </xf>
    <xf numFmtId="0" fontId="2" fillId="0" borderId="0" xfId="0" applyFont="1" applyBorder="1"/>
    <xf numFmtId="0" fontId="0" fillId="2" borderId="0" xfId="0" applyFill="1"/>
    <xf numFmtId="0" fontId="19" fillId="2" borderId="3" xfId="0" applyFont="1" applyFill="1" applyBorder="1" applyAlignment="1" applyProtection="1">
      <alignment vertical="center" wrapText="1"/>
    </xf>
    <xf numFmtId="0" fontId="11" fillId="2" borderId="1" xfId="0" applyFont="1" applyFill="1" applyBorder="1" applyAlignment="1" applyProtection="1">
      <alignment vertical="center" wrapText="1"/>
    </xf>
    <xf numFmtId="0" fontId="1" fillId="2" borderId="3" xfId="0" applyFont="1" applyFill="1" applyBorder="1"/>
    <xf numFmtId="0" fontId="12" fillId="0" borderId="6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2" fillId="0" borderId="7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14" fillId="0" borderId="0" xfId="0" applyFont="1" applyBorder="1"/>
    <xf numFmtId="0" fontId="1" fillId="2" borderId="1" xfId="0" applyFont="1" applyFill="1" applyBorder="1" applyAlignment="1">
      <alignment wrapText="1"/>
    </xf>
    <xf numFmtId="0" fontId="16" fillId="2" borderId="1" xfId="0" applyFont="1" applyFill="1" applyBorder="1"/>
    <xf numFmtId="0" fontId="3" fillId="2" borderId="3" xfId="0" applyFont="1" applyFill="1" applyBorder="1"/>
    <xf numFmtId="4" fontId="19" fillId="2" borderId="1" xfId="0" applyNumberFormat="1" applyFont="1" applyFill="1" applyBorder="1" applyAlignment="1" applyProtection="1">
      <alignment horizontal="right" vertical="center" wrapText="1"/>
    </xf>
    <xf numFmtId="4" fontId="11" fillId="2" borderId="1" xfId="0" applyNumberFormat="1" applyFont="1" applyFill="1" applyBorder="1" applyAlignment="1" applyProtection="1">
      <alignment horizontal="center" vertical="center" wrapText="1"/>
    </xf>
    <xf numFmtId="4" fontId="11" fillId="2" borderId="1" xfId="0" applyNumberFormat="1" applyFont="1" applyFill="1" applyBorder="1" applyAlignment="1" applyProtection="1">
      <alignment horizontal="right" vertical="center" wrapText="1"/>
    </xf>
    <xf numFmtId="0" fontId="11" fillId="2" borderId="3" xfId="0" applyFont="1" applyFill="1" applyBorder="1" applyAlignment="1" applyProtection="1">
      <alignment vertical="center" wrapText="1"/>
    </xf>
    <xf numFmtId="0" fontId="15" fillId="2" borderId="1" xfId="0" applyFont="1" applyFill="1" applyBorder="1"/>
    <xf numFmtId="0" fontId="11" fillId="2" borderId="1" xfId="0" applyNumberFormat="1" applyFont="1" applyFill="1" applyBorder="1" applyAlignment="1" applyProtection="1">
      <alignment horizontal="right" vertical="center" wrapText="1"/>
    </xf>
    <xf numFmtId="0" fontId="11" fillId="2" borderId="2" xfId="0" applyFont="1" applyFill="1" applyBorder="1"/>
    <xf numFmtId="0" fontId="20" fillId="2" borderId="1" xfId="0" applyFont="1" applyFill="1" applyBorder="1"/>
    <xf numFmtId="4" fontId="11" fillId="2" borderId="2" xfId="4" applyNumberFormat="1" applyFont="1" applyFill="1" applyBorder="1" applyAlignment="1" applyProtection="1">
      <alignment horizontal="right" vertical="center" wrapText="1"/>
    </xf>
    <xf numFmtId="4" fontId="11" fillId="2" borderId="10" xfId="0" applyNumberFormat="1" applyFont="1" applyFill="1" applyBorder="1" applyAlignment="1" applyProtection="1">
      <alignment horizontal="right" vertical="center" wrapText="1"/>
    </xf>
    <xf numFmtId="4" fontId="17" fillId="2" borderId="0" xfId="0" applyNumberFormat="1" applyFont="1" applyFill="1" applyBorder="1" applyAlignment="1" applyProtection="1">
      <alignment horizontal="center" vertical="center" wrapText="1"/>
    </xf>
    <xf numFmtId="0" fontId="18" fillId="2" borderId="0" xfId="0" applyFont="1" applyFill="1" applyBorder="1" applyAlignment="1" applyProtection="1">
      <alignment vertical="center" wrapText="1"/>
    </xf>
    <xf numFmtId="0" fontId="17" fillId="2" borderId="0" xfId="0" applyFont="1" applyFill="1" applyBorder="1" applyAlignment="1" applyProtection="1">
      <alignment vertical="center" wrapText="1"/>
    </xf>
    <xf numFmtId="0" fontId="23" fillId="0" borderId="0" xfId="0" applyFont="1"/>
    <xf numFmtId="0" fontId="24" fillId="0" borderId="0" xfId="0" applyFont="1"/>
    <xf numFmtId="0" fontId="24" fillId="0" borderId="0" xfId="0" applyFont="1" applyBorder="1"/>
    <xf numFmtId="0" fontId="24" fillId="0" borderId="0" xfId="0" applyFont="1" applyBorder="1" applyAlignment="1">
      <alignment vertical="top" wrapText="1"/>
    </xf>
    <xf numFmtId="0" fontId="25" fillId="0" borderId="0" xfId="0" applyFont="1" applyBorder="1" applyAlignment="1">
      <alignment vertical="top" wrapText="1"/>
    </xf>
    <xf numFmtId="0" fontId="24" fillId="0" borderId="1" xfId="0" applyFont="1" applyBorder="1" applyAlignment="1">
      <alignment horizontal="center" vertical="top" wrapText="1"/>
    </xf>
    <xf numFmtId="0" fontId="25" fillId="0" borderId="1" xfId="0" applyFont="1" applyBorder="1" applyAlignment="1">
      <alignment vertical="top" wrapText="1"/>
    </xf>
    <xf numFmtId="0" fontId="24" fillId="0" borderId="1" xfId="0" applyFont="1" applyBorder="1" applyAlignment="1">
      <alignment vertical="top" wrapText="1"/>
    </xf>
    <xf numFmtId="0" fontId="24" fillId="0" borderId="11" xfId="0" applyFont="1" applyBorder="1" applyAlignment="1">
      <alignment vertical="top" wrapText="1"/>
    </xf>
    <xf numFmtId="0" fontId="1" fillId="0" borderId="3" xfId="0" applyFont="1" applyFill="1" applyBorder="1"/>
    <xf numFmtId="0" fontId="26" fillId="0" borderId="1" xfId="0" applyFont="1" applyBorder="1"/>
    <xf numFmtId="0" fontId="22" fillId="0" borderId="1" xfId="0" applyFont="1" applyBorder="1" applyAlignment="1">
      <alignment horizontal="center" vertical="top" wrapText="1"/>
    </xf>
    <xf numFmtId="0" fontId="4" fillId="2" borderId="2" xfId="0" applyFont="1" applyFill="1" applyBorder="1"/>
    <xf numFmtId="0" fontId="19" fillId="2" borderId="2" xfId="0" applyFont="1" applyFill="1" applyBorder="1" applyAlignment="1" applyProtection="1">
      <alignment vertical="center" wrapText="1"/>
    </xf>
    <xf numFmtId="0" fontId="0" fillId="2" borderId="1" xfId="0" applyFill="1" applyBorder="1"/>
    <xf numFmtId="0" fontId="1" fillId="4" borderId="2" xfId="0" applyFont="1" applyFill="1" applyBorder="1"/>
    <xf numFmtId="0" fontId="1" fillId="4" borderId="1" xfId="0" applyFont="1" applyFill="1" applyBorder="1"/>
    <xf numFmtId="0" fontId="28" fillId="0" borderId="0" xfId="0" applyFont="1" applyAlignment="1">
      <alignment wrapText="1"/>
    </xf>
    <xf numFmtId="0" fontId="27" fillId="0" borderId="0" xfId="0" applyFont="1"/>
    <xf numFmtId="0" fontId="28" fillId="0" borderId="1" xfId="0" applyFont="1" applyBorder="1"/>
    <xf numFmtId="0" fontId="28" fillId="4" borderId="1" xfId="0" applyFont="1" applyFill="1" applyBorder="1" applyAlignment="1">
      <alignment wrapText="1"/>
    </xf>
    <xf numFmtId="0" fontId="1" fillId="4" borderId="3" xfId="0" applyFont="1" applyFill="1" applyBorder="1"/>
    <xf numFmtId="0" fontId="6" fillId="4" borderId="1" xfId="0" applyFont="1" applyFill="1" applyBorder="1"/>
    <xf numFmtId="0" fontId="11" fillId="4" borderId="2" xfId="0" applyFont="1" applyFill="1" applyBorder="1"/>
    <xf numFmtId="4" fontId="29" fillId="0" borderId="0" xfId="0" applyNumberFormat="1" applyFont="1"/>
    <xf numFmtId="0" fontId="1" fillId="4" borderId="0" xfId="0" applyFont="1" applyFill="1"/>
    <xf numFmtId="0" fontId="16" fillId="4" borderId="1" xfId="0" applyFont="1" applyFill="1" applyBorder="1"/>
    <xf numFmtId="0" fontId="4" fillId="0" borderId="0" xfId="0" applyNumberFormat="1" applyFont="1" applyBorder="1" applyAlignment="1">
      <alignment horizontal="right" wrapText="1" indent="1"/>
    </xf>
    <xf numFmtId="0" fontId="4" fillId="2" borderId="0" xfId="0" applyFont="1" applyFill="1" applyBorder="1" applyAlignment="1">
      <alignment wrapText="1"/>
    </xf>
    <xf numFmtId="0" fontId="4" fillId="2" borderId="0" xfId="0" applyFont="1" applyFill="1" applyBorder="1"/>
    <xf numFmtId="0" fontId="30" fillId="0" borderId="0" xfId="0" applyFont="1" applyAlignment="1">
      <alignment horizontal="left" vertical="top"/>
    </xf>
    <xf numFmtId="3" fontId="31" fillId="0" borderId="1" xfId="0" applyNumberFormat="1" applyFont="1" applyBorder="1" applyAlignment="1">
      <alignment horizontal="center" vertical="center" wrapText="1"/>
    </xf>
    <xf numFmtId="3" fontId="31" fillId="0" borderId="1" xfId="0" applyNumberFormat="1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 wrapText="1"/>
    </xf>
    <xf numFmtId="165" fontId="31" fillId="3" borderId="1" xfId="1" applyNumberFormat="1" applyFont="1" applyFill="1" applyBorder="1" applyAlignment="1" applyProtection="1">
      <alignment horizontal="center" vertical="center" wrapText="1"/>
    </xf>
    <xf numFmtId="164" fontId="31" fillId="0" borderId="1" xfId="3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 wrapText="1"/>
    </xf>
    <xf numFmtId="0" fontId="33" fillId="2" borderId="1" xfId="0" applyFont="1" applyFill="1" applyBorder="1" applyAlignment="1">
      <alignment horizontal="center" vertical="center"/>
    </xf>
    <xf numFmtId="166" fontId="31" fillId="0" borderId="1" xfId="3" applyNumberFormat="1" applyFont="1" applyBorder="1" applyAlignment="1">
      <alignment horizontal="center" vertical="center"/>
    </xf>
    <xf numFmtId="166" fontId="31" fillId="2" borderId="1" xfId="0" applyNumberFormat="1" applyFont="1" applyFill="1" applyBorder="1" applyAlignment="1">
      <alignment horizontal="center" vertical="center" wrapText="1"/>
    </xf>
    <xf numFmtId="166" fontId="31" fillId="0" borderId="1" xfId="0" applyNumberFormat="1" applyFont="1" applyBorder="1" applyAlignment="1">
      <alignment horizontal="center" vertical="center"/>
    </xf>
    <xf numFmtId="165" fontId="31" fillId="5" borderId="1" xfId="1" applyNumberFormat="1" applyFont="1" applyFill="1" applyBorder="1" applyAlignment="1" applyProtection="1">
      <alignment horizontal="center" vertical="center" wrapText="1"/>
    </xf>
    <xf numFmtId="0" fontId="31" fillId="2" borderId="1" xfId="0" applyFont="1" applyFill="1" applyBorder="1" applyAlignment="1">
      <alignment horizontal="center" vertical="center" wrapText="1"/>
    </xf>
    <xf numFmtId="164" fontId="31" fillId="2" borderId="1" xfId="3" applyFont="1" applyFill="1" applyBorder="1" applyAlignment="1">
      <alignment horizontal="center" vertical="center" wrapText="1"/>
    </xf>
    <xf numFmtId="3" fontId="31" fillId="2" borderId="1" xfId="0" applyNumberFormat="1" applyFont="1" applyFill="1" applyBorder="1" applyAlignment="1">
      <alignment horizontal="center" vertical="center"/>
    </xf>
    <xf numFmtId="3" fontId="31" fillId="2" borderId="1" xfId="0" applyNumberFormat="1" applyFont="1" applyFill="1" applyBorder="1" applyAlignment="1">
      <alignment horizontal="center" vertical="center" wrapText="1"/>
    </xf>
    <xf numFmtId="166" fontId="31" fillId="2" borderId="1" xfId="3" applyNumberFormat="1" applyFont="1" applyFill="1" applyBorder="1" applyAlignment="1">
      <alignment horizontal="center" vertical="center"/>
    </xf>
    <xf numFmtId="0" fontId="30" fillId="2" borderId="0" xfId="0" applyFont="1" applyFill="1" applyAlignment="1">
      <alignment horizontal="left" vertical="top"/>
    </xf>
    <xf numFmtId="0" fontId="0" fillId="0" borderId="4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3" fontId="0" fillId="0" borderId="6" xfId="0" applyNumberFormat="1" applyBorder="1" applyAlignment="1">
      <alignment vertical="center" wrapText="1"/>
    </xf>
    <xf numFmtId="3" fontId="0" fillId="0" borderId="4" xfId="0" applyNumberFormat="1" applyBorder="1" applyAlignment="1">
      <alignment vertical="center" wrapText="1"/>
    </xf>
    <xf numFmtId="165" fontId="34" fillId="3" borderId="1" xfId="1" applyNumberFormat="1" applyFont="1" applyFill="1" applyBorder="1" applyAlignment="1" applyProtection="1">
      <alignment horizontal="center" vertical="center" wrapText="1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Fill="1" applyBorder="1" applyAlignment="1">
      <alignment horizontal="center" vertical="center" wrapText="1"/>
    </xf>
    <xf numFmtId="0" fontId="34" fillId="2" borderId="1" xfId="0" applyFont="1" applyFill="1" applyBorder="1" applyAlignment="1">
      <alignment horizontal="center" vertical="center"/>
    </xf>
    <xf numFmtId="165" fontId="34" fillId="3" borderId="3" xfId="1" applyNumberFormat="1" applyFont="1" applyFill="1" applyBorder="1" applyAlignment="1" applyProtection="1">
      <alignment horizontal="center" vertical="center" wrapText="1"/>
    </xf>
    <xf numFmtId="0" fontId="0" fillId="0" borderId="14" xfId="0" applyBorder="1" applyAlignment="1">
      <alignment vertical="center" wrapText="1"/>
    </xf>
    <xf numFmtId="0" fontId="30" fillId="0" borderId="1" xfId="0" applyFont="1" applyBorder="1" applyAlignment="1">
      <alignment horizontal="left" vertical="top"/>
    </xf>
    <xf numFmtId="0" fontId="30" fillId="0" borderId="1" xfId="0" applyFont="1" applyBorder="1" applyAlignment="1">
      <alignment horizontal="right" vertical="top"/>
    </xf>
    <xf numFmtId="0" fontId="0" fillId="0" borderId="15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30" fillId="0" borderId="1" xfId="0" applyFont="1" applyBorder="1" applyAlignment="1">
      <alignment horizontal="center" vertical="top"/>
    </xf>
    <xf numFmtId="0" fontId="30" fillId="0" borderId="2" xfId="0" applyFont="1" applyBorder="1" applyAlignment="1">
      <alignment horizontal="left" vertical="top"/>
    </xf>
    <xf numFmtId="0" fontId="30" fillId="0" borderId="1" xfId="0" applyFont="1" applyBorder="1" applyAlignment="1">
      <alignment vertical="top"/>
    </xf>
    <xf numFmtId="0" fontId="0" fillId="0" borderId="6" xfId="0" applyBorder="1" applyAlignment="1">
      <alignment horizontal="right" vertical="center" wrapText="1"/>
    </xf>
    <xf numFmtId="0" fontId="31" fillId="0" borderId="2" xfId="0" applyFont="1" applyBorder="1" applyAlignment="1">
      <alignment horizontal="right" vertical="center"/>
    </xf>
    <xf numFmtId="0" fontId="31" fillId="0" borderId="13" xfId="0" applyFont="1" applyBorder="1" applyAlignment="1">
      <alignment horizontal="right" vertical="center"/>
    </xf>
    <xf numFmtId="0" fontId="31" fillId="0" borderId="12" xfId="0" applyFont="1" applyBorder="1" applyAlignment="1">
      <alignment horizontal="right" vertical="center"/>
    </xf>
    <xf numFmtId="165" fontId="33" fillId="3" borderId="2" xfId="1" applyNumberFormat="1" applyFont="1" applyFill="1" applyBorder="1" applyAlignment="1" applyProtection="1">
      <alignment horizontal="center" vertical="center" wrapText="1"/>
    </xf>
    <xf numFmtId="165" fontId="33" fillId="3" borderId="13" xfId="1" applyNumberFormat="1" applyFont="1" applyFill="1" applyBorder="1" applyAlignment="1" applyProtection="1">
      <alignment horizontal="center" vertical="center" wrapText="1"/>
    </xf>
    <xf numFmtId="165" fontId="33" fillId="3" borderId="12" xfId="1" applyNumberFormat="1" applyFont="1" applyFill="1" applyBorder="1" applyAlignment="1" applyProtection="1">
      <alignment horizontal="center" vertical="center" wrapText="1"/>
    </xf>
    <xf numFmtId="0" fontId="33" fillId="0" borderId="2" xfId="0" applyFont="1" applyBorder="1" applyAlignment="1">
      <alignment horizontal="center" vertical="center"/>
    </xf>
    <xf numFmtId="0" fontId="33" fillId="0" borderId="13" xfId="0" applyFont="1" applyBorder="1" applyAlignment="1">
      <alignment horizontal="center" vertical="center"/>
    </xf>
    <xf numFmtId="0" fontId="33" fillId="0" borderId="12" xfId="0" applyFont="1" applyBorder="1" applyAlignment="1">
      <alignment horizontal="center" vertical="center"/>
    </xf>
    <xf numFmtId="165" fontId="31" fillId="3" borderId="2" xfId="1" applyNumberFormat="1" applyFont="1" applyFill="1" applyBorder="1" applyAlignment="1" applyProtection="1">
      <alignment horizontal="right" vertical="center" wrapText="1"/>
    </xf>
    <xf numFmtId="165" fontId="31" fillId="3" borderId="13" xfId="1" applyNumberFormat="1" applyFont="1" applyFill="1" applyBorder="1" applyAlignment="1" applyProtection="1">
      <alignment horizontal="right" vertical="center" wrapText="1"/>
    </xf>
    <xf numFmtId="165" fontId="31" fillId="3" borderId="12" xfId="1" applyNumberFormat="1" applyFont="1" applyFill="1" applyBorder="1" applyAlignment="1" applyProtection="1">
      <alignment horizontal="right" vertical="center" wrapText="1"/>
    </xf>
    <xf numFmtId="0" fontId="34" fillId="0" borderId="2" xfId="0" applyFont="1" applyBorder="1" applyAlignment="1">
      <alignment horizontal="center" vertical="center"/>
    </xf>
    <xf numFmtId="0" fontId="34" fillId="0" borderId="13" xfId="0" applyFont="1" applyBorder="1" applyAlignment="1">
      <alignment horizontal="center" vertical="center"/>
    </xf>
    <xf numFmtId="0" fontId="34" fillId="0" borderId="12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24" fillId="0" borderId="1" xfId="0" applyFont="1" applyBorder="1" applyAlignment="1">
      <alignment vertical="top" wrapText="1"/>
    </xf>
  </cellXfs>
  <cellStyles count="6">
    <cellStyle name="Обычный" xfId="0" builtinId="0"/>
    <cellStyle name="Обычный 2" xfId="1"/>
    <cellStyle name="Обычный 3" xfId="4"/>
    <cellStyle name="Обычный 5" xfId="5"/>
    <cellStyle name="Стиль 1" xfId="2"/>
    <cellStyle name="Финансовый" xfId="3" builtinId="3"/>
  </cellStyles>
  <dxfs count="0"/>
  <tableStyles count="0" defaultTableStyle="TableStyleMedium2" defaultPivotStyle="PivotStyleLight16"/>
  <colors>
    <mruColors>
      <color rgb="FF4B576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66"/>
  <sheetViews>
    <sheetView workbookViewId="0">
      <selection activeCell="B19" sqref="B19:G19"/>
    </sheetView>
  </sheetViews>
  <sheetFormatPr defaultRowHeight="15"/>
  <cols>
    <col min="1" max="1" width="5.42578125" customWidth="1"/>
    <col min="2" max="2" width="33.42578125" customWidth="1"/>
    <col min="3" max="3" width="26.5703125" customWidth="1"/>
    <col min="4" max="4" width="45.28515625" customWidth="1"/>
    <col min="5" max="5" width="10" customWidth="1"/>
    <col min="6" max="6" width="12.42578125" customWidth="1"/>
    <col min="7" max="7" width="11.85546875" customWidth="1"/>
    <col min="8" max="8" width="17.5703125" customWidth="1"/>
    <col min="9" max="9" width="16.140625" customWidth="1"/>
  </cols>
  <sheetData>
    <row r="2" spans="1:9" ht="23.25" customHeight="1">
      <c r="A2" s="4" t="s">
        <v>16</v>
      </c>
      <c r="B2" s="8" t="s">
        <v>3</v>
      </c>
      <c r="C2" s="4" t="s">
        <v>17</v>
      </c>
      <c r="D2" s="4" t="s">
        <v>23</v>
      </c>
      <c r="E2" s="4" t="s">
        <v>0</v>
      </c>
      <c r="F2" s="4" t="s">
        <v>1</v>
      </c>
      <c r="G2" s="4" t="s">
        <v>2</v>
      </c>
      <c r="H2" s="29"/>
      <c r="I2" s="30"/>
    </row>
    <row r="3" spans="1:9" ht="16.5" customHeight="1">
      <c r="A3" s="3">
        <v>1</v>
      </c>
      <c r="B3" s="82" t="s">
        <v>34</v>
      </c>
      <c r="C3" s="21" t="s">
        <v>35</v>
      </c>
      <c r="D3" s="21" t="s">
        <v>119</v>
      </c>
      <c r="E3" s="53">
        <v>10</v>
      </c>
      <c r="F3" s="53">
        <v>6750.91</v>
      </c>
      <c r="G3" s="53">
        <f t="shared" ref="G3" si="0">E3*F3*1</f>
        <v>67509.100000000006</v>
      </c>
      <c r="H3" s="13"/>
      <c r="I3" s="20"/>
    </row>
    <row r="4" spans="1:9" ht="16.5" customHeight="1">
      <c r="A4" s="3">
        <v>2</v>
      </c>
      <c r="B4" s="74" t="s">
        <v>85</v>
      </c>
      <c r="C4" s="2" t="s">
        <v>85</v>
      </c>
      <c r="D4" s="10" t="s">
        <v>86</v>
      </c>
      <c r="E4" s="10">
        <v>200</v>
      </c>
      <c r="F4" s="10">
        <v>104.88</v>
      </c>
      <c r="G4" s="2">
        <f t="shared" ref="G4:G18" si="1">E4*F4*1</f>
        <v>20976</v>
      </c>
      <c r="H4" s="59"/>
      <c r="I4" s="13"/>
    </row>
    <row r="5" spans="1:9">
      <c r="A5" s="3">
        <v>3</v>
      </c>
      <c r="B5" s="74" t="s">
        <v>4</v>
      </c>
      <c r="C5" s="2" t="s">
        <v>18</v>
      </c>
      <c r="D5" s="2" t="s">
        <v>24</v>
      </c>
      <c r="E5" s="9">
        <v>200</v>
      </c>
      <c r="F5" s="22">
        <v>176.16</v>
      </c>
      <c r="G5" s="22">
        <f t="shared" si="1"/>
        <v>35232</v>
      </c>
      <c r="H5" s="13"/>
      <c r="I5" s="13"/>
    </row>
    <row r="6" spans="1:9">
      <c r="A6" s="3">
        <v>4</v>
      </c>
      <c r="B6" s="74" t="s">
        <v>4</v>
      </c>
      <c r="C6" s="2" t="s">
        <v>18</v>
      </c>
      <c r="D6" s="2" t="s">
        <v>90</v>
      </c>
      <c r="E6" s="22">
        <v>5000</v>
      </c>
      <c r="F6" s="22">
        <v>168.19</v>
      </c>
      <c r="G6" s="22">
        <f t="shared" si="1"/>
        <v>840950</v>
      </c>
      <c r="H6" s="13"/>
      <c r="I6" s="13"/>
    </row>
    <row r="7" spans="1:9">
      <c r="A7" s="3">
        <v>5</v>
      </c>
      <c r="B7" s="74" t="s">
        <v>5</v>
      </c>
      <c r="C7" s="2" t="s">
        <v>5</v>
      </c>
      <c r="D7" s="2" t="s">
        <v>33</v>
      </c>
      <c r="E7" s="2">
        <v>500</v>
      </c>
      <c r="F7" s="2">
        <v>46.5</v>
      </c>
      <c r="G7" s="22">
        <f t="shared" si="1"/>
        <v>23250</v>
      </c>
      <c r="H7" s="13"/>
      <c r="I7" s="13"/>
    </row>
    <row r="8" spans="1:9">
      <c r="A8" s="3">
        <v>6</v>
      </c>
      <c r="B8" s="74" t="s">
        <v>5</v>
      </c>
      <c r="C8" s="2" t="s">
        <v>5</v>
      </c>
      <c r="D8" s="2" t="s">
        <v>25</v>
      </c>
      <c r="E8" s="2">
        <v>3000</v>
      </c>
      <c r="F8" s="2">
        <v>2.5299999999999998</v>
      </c>
      <c r="G8" s="22">
        <f t="shared" si="1"/>
        <v>7589.9999999999991</v>
      </c>
      <c r="H8" s="13"/>
      <c r="I8" s="13"/>
    </row>
    <row r="9" spans="1:9">
      <c r="A9" s="3">
        <v>7</v>
      </c>
      <c r="B9" s="74" t="s">
        <v>6</v>
      </c>
      <c r="C9" s="2" t="s">
        <v>87</v>
      </c>
      <c r="D9" s="2" t="s">
        <v>88</v>
      </c>
      <c r="E9" s="2">
        <v>20</v>
      </c>
      <c r="F9" s="83">
        <v>3382.66</v>
      </c>
      <c r="G9" s="22">
        <f t="shared" si="1"/>
        <v>67653.2</v>
      </c>
      <c r="H9" s="13"/>
      <c r="I9" s="13"/>
    </row>
    <row r="10" spans="1:9">
      <c r="A10" s="3">
        <v>8</v>
      </c>
      <c r="B10" s="75" t="s">
        <v>70</v>
      </c>
      <c r="C10" s="2" t="s">
        <v>89</v>
      </c>
      <c r="D10" s="2" t="s">
        <v>155</v>
      </c>
      <c r="E10" s="2">
        <v>50</v>
      </c>
      <c r="F10" s="77">
        <v>140.97</v>
      </c>
      <c r="G10" s="2">
        <f t="shared" si="1"/>
        <v>7048.5</v>
      </c>
      <c r="H10" s="13"/>
      <c r="I10" s="13"/>
    </row>
    <row r="11" spans="1:9">
      <c r="A11" s="3">
        <v>9</v>
      </c>
      <c r="B11" s="75" t="s">
        <v>7</v>
      </c>
      <c r="C11" s="2" t="s">
        <v>7</v>
      </c>
      <c r="D11" s="2" t="s">
        <v>26</v>
      </c>
      <c r="E11" s="22">
        <v>100</v>
      </c>
      <c r="F11" s="2">
        <v>15.8</v>
      </c>
      <c r="G11" s="9">
        <f t="shared" si="1"/>
        <v>1580</v>
      </c>
      <c r="H11" s="13"/>
      <c r="I11" s="13"/>
    </row>
    <row r="12" spans="1:9" ht="24.75">
      <c r="A12" s="3">
        <v>10</v>
      </c>
      <c r="B12" s="79" t="s">
        <v>156</v>
      </c>
      <c r="C12" s="78" t="s">
        <v>158</v>
      </c>
      <c r="D12" s="76" t="s">
        <v>157</v>
      </c>
      <c r="E12" s="2">
        <v>3000</v>
      </c>
      <c r="F12" s="46">
        <v>167.22</v>
      </c>
      <c r="G12" s="2">
        <f t="shared" si="1"/>
        <v>501660</v>
      </c>
      <c r="H12" s="13"/>
      <c r="I12" s="13"/>
    </row>
    <row r="13" spans="1:9">
      <c r="A13" s="3">
        <v>11</v>
      </c>
      <c r="B13" s="75" t="s">
        <v>8</v>
      </c>
      <c r="C13" s="2" t="s">
        <v>19</v>
      </c>
      <c r="D13" s="2" t="s">
        <v>27</v>
      </c>
      <c r="E13" s="2">
        <v>200</v>
      </c>
      <c r="F13" s="2">
        <v>5.56</v>
      </c>
      <c r="G13" s="9">
        <f t="shared" si="1"/>
        <v>1112</v>
      </c>
      <c r="H13" s="13"/>
      <c r="I13" s="13"/>
    </row>
    <row r="14" spans="1:9">
      <c r="A14" s="3">
        <v>12</v>
      </c>
      <c r="B14" s="75" t="s">
        <v>14</v>
      </c>
      <c r="C14" s="2" t="s">
        <v>14</v>
      </c>
      <c r="D14" s="43" t="s">
        <v>121</v>
      </c>
      <c r="E14" s="2">
        <v>2000</v>
      </c>
      <c r="F14" s="2">
        <v>7.67</v>
      </c>
      <c r="G14" s="9">
        <f t="shared" si="1"/>
        <v>15340</v>
      </c>
      <c r="H14" s="13"/>
      <c r="I14" s="13"/>
    </row>
    <row r="15" spans="1:9">
      <c r="A15" s="3">
        <v>13</v>
      </c>
      <c r="B15" s="81" t="s">
        <v>38</v>
      </c>
      <c r="C15" s="10" t="s">
        <v>36</v>
      </c>
      <c r="D15" s="10" t="s">
        <v>37</v>
      </c>
      <c r="E15" s="10">
        <v>400</v>
      </c>
      <c r="F15" s="10">
        <v>328.16</v>
      </c>
      <c r="G15" s="22">
        <f t="shared" si="1"/>
        <v>131264</v>
      </c>
      <c r="H15" s="13"/>
      <c r="I15" s="13"/>
    </row>
    <row r="16" spans="1:9">
      <c r="A16" s="3">
        <v>14</v>
      </c>
      <c r="B16" s="75" t="s">
        <v>11</v>
      </c>
      <c r="C16" s="2" t="s">
        <v>11</v>
      </c>
      <c r="D16" s="2" t="s">
        <v>30</v>
      </c>
      <c r="E16" s="2">
        <v>5000</v>
      </c>
      <c r="F16" s="2">
        <v>4.38</v>
      </c>
      <c r="G16" s="22">
        <f t="shared" si="1"/>
        <v>21900</v>
      </c>
      <c r="H16" s="13"/>
      <c r="I16" s="13"/>
    </row>
    <row r="17" spans="1:9" ht="18.75">
      <c r="A17" s="3">
        <v>15</v>
      </c>
      <c r="B17" s="75" t="s">
        <v>13</v>
      </c>
      <c r="C17" s="2" t="s">
        <v>22</v>
      </c>
      <c r="D17" s="43" t="s">
        <v>159</v>
      </c>
      <c r="E17" s="2">
        <v>4000</v>
      </c>
      <c r="F17" s="2">
        <v>64.8</v>
      </c>
      <c r="G17" s="22">
        <f t="shared" si="1"/>
        <v>259200</v>
      </c>
      <c r="H17" s="56"/>
      <c r="I17" s="13"/>
    </row>
    <row r="18" spans="1:9">
      <c r="A18" s="3">
        <v>16</v>
      </c>
      <c r="B18" s="75" t="s">
        <v>13</v>
      </c>
      <c r="C18" s="2" t="s">
        <v>22</v>
      </c>
      <c r="D18" s="43" t="s">
        <v>160</v>
      </c>
      <c r="E18" s="2">
        <v>300</v>
      </c>
      <c r="F18" s="2">
        <v>67.2</v>
      </c>
      <c r="G18" s="22">
        <f t="shared" si="1"/>
        <v>20160</v>
      </c>
      <c r="H18" s="13"/>
      <c r="I18" s="13"/>
    </row>
    <row r="19" spans="1:9">
      <c r="A19" s="3">
        <v>17</v>
      </c>
      <c r="B19" s="85"/>
      <c r="C19" s="44"/>
      <c r="D19" s="2"/>
      <c r="E19" s="2"/>
      <c r="F19" s="2"/>
      <c r="G19" s="2"/>
      <c r="H19" s="13"/>
      <c r="I19" s="13"/>
    </row>
    <row r="20" spans="1:9">
      <c r="A20" s="3">
        <v>18</v>
      </c>
      <c r="H20" s="13"/>
      <c r="I20" s="13"/>
    </row>
    <row r="21" spans="1:9">
      <c r="A21" s="3">
        <v>19</v>
      </c>
      <c r="H21" s="13"/>
      <c r="I21" s="13"/>
    </row>
    <row r="22" spans="1:9">
      <c r="A22" s="3">
        <v>20</v>
      </c>
      <c r="B22" s="5"/>
      <c r="C22" s="2"/>
      <c r="D22" s="2"/>
      <c r="E22" s="2"/>
      <c r="F22" s="2"/>
      <c r="G22" s="22"/>
      <c r="H22" s="13"/>
      <c r="I22" s="13"/>
    </row>
    <row r="23" spans="1:9">
      <c r="A23" s="3">
        <v>21</v>
      </c>
      <c r="H23" s="13"/>
      <c r="I23" s="13"/>
    </row>
    <row r="24" spans="1:9">
      <c r="A24" s="3">
        <v>22</v>
      </c>
      <c r="B24" s="10"/>
      <c r="C24" s="10"/>
      <c r="D24" s="10"/>
      <c r="E24" s="10"/>
      <c r="F24" s="10"/>
      <c r="G24" s="2"/>
      <c r="H24" s="13"/>
      <c r="I24" s="13"/>
    </row>
    <row r="25" spans="1:9">
      <c r="A25" s="3">
        <v>23</v>
      </c>
      <c r="B25" s="52"/>
      <c r="C25" s="21"/>
      <c r="D25" s="21"/>
      <c r="E25" s="21"/>
      <c r="F25" s="21"/>
      <c r="G25" s="22"/>
      <c r="H25" s="13"/>
      <c r="I25" s="13"/>
    </row>
    <row r="26" spans="1:9">
      <c r="A26" s="3">
        <v>24</v>
      </c>
      <c r="B26" s="9"/>
      <c r="C26" s="9"/>
      <c r="D26" s="9"/>
      <c r="E26" s="9"/>
      <c r="F26" s="9"/>
      <c r="G26" s="2"/>
      <c r="H26" s="13"/>
      <c r="I26" s="13"/>
    </row>
    <row r="27" spans="1:9">
      <c r="A27" s="3">
        <v>25</v>
      </c>
      <c r="B27" s="2" t="s">
        <v>70</v>
      </c>
      <c r="C27" s="2" t="s">
        <v>71</v>
      </c>
      <c r="D27" s="2" t="s">
        <v>155</v>
      </c>
      <c r="E27" s="2">
        <v>1000</v>
      </c>
      <c r="F27" s="5">
        <v>211.12</v>
      </c>
      <c r="G27" s="2">
        <f t="shared" ref="G27" si="2">E27*F27*1</f>
        <v>211120</v>
      </c>
      <c r="H27" s="13"/>
      <c r="I27" s="13"/>
    </row>
    <row r="28" spans="1:9">
      <c r="A28" s="3">
        <v>26</v>
      </c>
      <c r="B28" s="72" t="s">
        <v>97</v>
      </c>
      <c r="C28" s="33" t="s">
        <v>98</v>
      </c>
      <c r="D28" s="33" t="s">
        <v>99</v>
      </c>
      <c r="E28" s="51">
        <v>2500</v>
      </c>
      <c r="F28" s="48">
        <v>139.38</v>
      </c>
      <c r="G28" s="50">
        <f>E28*F28*1</f>
        <v>348450</v>
      </c>
      <c r="H28" s="13"/>
      <c r="I28" s="13"/>
    </row>
    <row r="29" spans="1:9">
      <c r="A29" s="3">
        <v>27</v>
      </c>
      <c r="B29" s="71" t="s">
        <v>81</v>
      </c>
      <c r="C29" s="2" t="s">
        <v>82</v>
      </c>
      <c r="D29" s="2" t="s">
        <v>83</v>
      </c>
      <c r="E29" s="2">
        <v>30</v>
      </c>
      <c r="F29" s="2">
        <v>351</v>
      </c>
      <c r="G29" s="2">
        <f>E29*F29*1</f>
        <v>10530</v>
      </c>
      <c r="H29" s="13"/>
      <c r="I29" s="13"/>
    </row>
    <row r="30" spans="1:9">
      <c r="A30" s="3">
        <v>28</v>
      </c>
      <c r="B30" s="71" t="s">
        <v>77</v>
      </c>
      <c r="C30" s="9" t="s">
        <v>77</v>
      </c>
      <c r="D30" s="9" t="s">
        <v>78</v>
      </c>
      <c r="E30" s="9">
        <v>80</v>
      </c>
      <c r="F30" s="9">
        <v>330</v>
      </c>
      <c r="G30" s="2">
        <f>E30*F30*1</f>
        <v>26400</v>
      </c>
      <c r="H30" s="13"/>
      <c r="I30" s="13"/>
    </row>
    <row r="31" spans="1:9" ht="15" customHeight="1">
      <c r="A31" s="3">
        <v>29</v>
      </c>
      <c r="B31" s="2"/>
      <c r="C31" s="2"/>
      <c r="D31" s="5"/>
      <c r="E31" s="2"/>
      <c r="F31" s="54"/>
      <c r="G31" s="2"/>
      <c r="H31" s="13"/>
      <c r="I31" s="13"/>
    </row>
    <row r="32" spans="1:9">
      <c r="A32" s="3">
        <v>30</v>
      </c>
      <c r="B32" s="2"/>
      <c r="C32" s="2"/>
      <c r="D32" s="2"/>
      <c r="E32" s="2"/>
      <c r="F32" s="2"/>
      <c r="G32" s="2"/>
      <c r="H32" s="13"/>
      <c r="I32" s="13"/>
    </row>
    <row r="33" spans="1:14">
      <c r="A33" s="3">
        <v>31</v>
      </c>
      <c r="H33" s="13"/>
      <c r="I33" s="13"/>
    </row>
    <row r="34" spans="1:14" ht="28.5" customHeight="1">
      <c r="A34" s="3">
        <v>32</v>
      </c>
      <c r="H34" s="56"/>
      <c r="I34" s="13"/>
      <c r="J34" s="11"/>
      <c r="K34" s="11"/>
      <c r="L34" s="11"/>
      <c r="M34" s="11"/>
      <c r="N34" s="11"/>
    </row>
    <row r="35" spans="1:14">
      <c r="A35" s="3">
        <v>33</v>
      </c>
      <c r="H35" s="13"/>
      <c r="I35" s="13"/>
      <c r="J35" s="11"/>
      <c r="K35" s="11"/>
      <c r="L35" s="11"/>
      <c r="M35" s="11"/>
      <c r="N35" s="11"/>
    </row>
    <row r="36" spans="1:14">
      <c r="A36" s="3">
        <v>34</v>
      </c>
      <c r="H36" s="12"/>
      <c r="I36" s="12"/>
      <c r="J36" s="11"/>
      <c r="K36" s="11"/>
      <c r="L36" s="11"/>
      <c r="M36" s="11"/>
      <c r="N36" s="11"/>
    </row>
    <row r="37" spans="1:14">
      <c r="A37" s="3">
        <v>35</v>
      </c>
      <c r="B37" s="2" t="s">
        <v>9</v>
      </c>
      <c r="C37" s="2" t="s">
        <v>20</v>
      </c>
      <c r="D37" s="2" t="s">
        <v>28</v>
      </c>
      <c r="E37" s="2">
        <v>3000</v>
      </c>
      <c r="F37" s="2">
        <v>2.1</v>
      </c>
      <c r="G37" s="9">
        <f>E37*F37*1</f>
        <v>6300</v>
      </c>
      <c r="H37" s="12"/>
      <c r="I37" s="12"/>
      <c r="J37" s="11"/>
      <c r="K37" s="11"/>
      <c r="L37" s="11"/>
      <c r="M37" s="11"/>
      <c r="N37" s="11"/>
    </row>
    <row r="38" spans="1:14">
      <c r="A38" s="3">
        <v>36</v>
      </c>
      <c r="B38" s="2" t="s">
        <v>74</v>
      </c>
      <c r="C38" s="2" t="s">
        <v>74</v>
      </c>
      <c r="D38" s="2" t="s">
        <v>120</v>
      </c>
      <c r="E38" s="2">
        <v>150</v>
      </c>
      <c r="F38" s="2">
        <v>35.340000000000003</v>
      </c>
      <c r="G38" s="2">
        <f>E38*F38*1</f>
        <v>5301.0000000000009</v>
      </c>
      <c r="H38" s="12"/>
      <c r="I38" s="12"/>
      <c r="J38" s="11"/>
      <c r="K38" s="11"/>
      <c r="L38" s="11"/>
      <c r="M38" s="11"/>
      <c r="N38" s="11"/>
    </row>
    <row r="39" spans="1:14" ht="18.75">
      <c r="A39" s="6">
        <v>37</v>
      </c>
      <c r="B39" s="2" t="s">
        <v>66</v>
      </c>
      <c r="C39" s="2" t="s">
        <v>66</v>
      </c>
      <c r="D39" s="2" t="s">
        <v>67</v>
      </c>
      <c r="E39" s="2">
        <v>2000</v>
      </c>
      <c r="F39" s="2">
        <v>233</v>
      </c>
      <c r="G39" s="2">
        <f>E39*F39*1</f>
        <v>466000</v>
      </c>
      <c r="H39" s="57"/>
      <c r="I39" s="57"/>
      <c r="J39" s="58"/>
      <c r="K39" s="58"/>
      <c r="L39" s="58"/>
      <c r="M39" s="56"/>
      <c r="N39" s="11"/>
    </row>
    <row r="40" spans="1:14" ht="18.75">
      <c r="A40" s="6">
        <v>38</v>
      </c>
      <c r="B40" s="9" t="s">
        <v>75</v>
      </c>
      <c r="C40" s="9" t="s">
        <v>76</v>
      </c>
      <c r="D40" s="9" t="s">
        <v>67</v>
      </c>
      <c r="E40" s="9">
        <v>500</v>
      </c>
      <c r="F40" s="9">
        <v>194</v>
      </c>
      <c r="G40" s="2">
        <f>E40*F40*1</f>
        <v>97000</v>
      </c>
      <c r="H40" s="57"/>
      <c r="I40" s="57"/>
      <c r="J40" s="58"/>
      <c r="K40" s="58"/>
      <c r="L40" s="58"/>
      <c r="M40" s="56"/>
      <c r="N40" s="11"/>
    </row>
    <row r="41" spans="1:14">
      <c r="A41" s="6">
        <v>39</v>
      </c>
      <c r="B41" s="2" t="s">
        <v>10</v>
      </c>
      <c r="C41" s="2" t="s">
        <v>21</v>
      </c>
      <c r="D41" s="2" t="s">
        <v>29</v>
      </c>
      <c r="E41" s="2">
        <v>100</v>
      </c>
      <c r="F41" s="2">
        <v>347.17</v>
      </c>
      <c r="G41" s="22">
        <f t="shared" ref="G41:G56" si="3">E41*F41*1</f>
        <v>34717</v>
      </c>
      <c r="H41" s="20"/>
      <c r="I41" s="20"/>
    </row>
    <row r="42" spans="1:14">
      <c r="A42" s="6">
        <v>40</v>
      </c>
      <c r="B42" s="2"/>
      <c r="C42" s="10"/>
      <c r="D42" s="2"/>
      <c r="E42" s="10"/>
      <c r="F42" s="10"/>
      <c r="G42" s="22"/>
      <c r="H42" s="20"/>
      <c r="I42" s="20"/>
    </row>
    <row r="43" spans="1:14">
      <c r="A43" s="26">
        <v>41</v>
      </c>
      <c r="B43" s="2"/>
      <c r="C43" s="10"/>
      <c r="D43" s="33"/>
      <c r="E43" s="2"/>
      <c r="F43" s="2"/>
      <c r="G43" s="22"/>
      <c r="H43" s="20"/>
      <c r="I43" s="20"/>
    </row>
    <row r="44" spans="1:14">
      <c r="A44" s="26">
        <v>42</v>
      </c>
      <c r="H44" s="20"/>
      <c r="I44" s="20"/>
    </row>
    <row r="45" spans="1:14">
      <c r="A45" s="26">
        <v>43</v>
      </c>
      <c r="B45" s="44" t="s">
        <v>92</v>
      </c>
      <c r="C45" s="2" t="s">
        <v>91</v>
      </c>
      <c r="D45" s="2" t="s">
        <v>93</v>
      </c>
      <c r="E45" s="2">
        <v>100</v>
      </c>
      <c r="F45" s="48">
        <v>119.75</v>
      </c>
      <c r="G45" s="2">
        <f t="shared" si="3"/>
        <v>11975</v>
      </c>
      <c r="H45" s="12"/>
      <c r="I45" s="12"/>
    </row>
    <row r="46" spans="1:14">
      <c r="A46" s="26">
        <v>44</v>
      </c>
      <c r="B46" s="2" t="s">
        <v>72</v>
      </c>
      <c r="C46" s="2" t="s">
        <v>72</v>
      </c>
      <c r="D46" s="2" t="s">
        <v>73</v>
      </c>
      <c r="E46" s="2">
        <v>200</v>
      </c>
      <c r="F46" s="2">
        <v>91</v>
      </c>
      <c r="G46" s="2">
        <f t="shared" si="3"/>
        <v>18200</v>
      </c>
      <c r="H46" s="12"/>
      <c r="I46" s="12"/>
    </row>
    <row r="47" spans="1:14">
      <c r="A47" s="26">
        <v>45</v>
      </c>
      <c r="B47" s="21" t="s">
        <v>15</v>
      </c>
      <c r="C47" s="21" t="s">
        <v>15</v>
      </c>
      <c r="D47" s="21" t="s">
        <v>32</v>
      </c>
      <c r="E47" s="21">
        <v>20</v>
      </c>
      <c r="F47" s="21">
        <v>95.65</v>
      </c>
      <c r="G47" s="22">
        <f t="shared" si="3"/>
        <v>1913</v>
      </c>
      <c r="H47" s="12"/>
      <c r="I47" s="12"/>
    </row>
    <row r="48" spans="1:14">
      <c r="A48" s="26">
        <v>46</v>
      </c>
      <c r="H48" s="12"/>
      <c r="I48" s="12"/>
    </row>
    <row r="49" spans="1:9">
      <c r="A49" s="26">
        <v>47</v>
      </c>
      <c r="H49" s="12"/>
      <c r="I49" s="12"/>
    </row>
    <row r="50" spans="1:9">
      <c r="A50" s="3">
        <v>48</v>
      </c>
      <c r="B50" s="9" t="s">
        <v>79</v>
      </c>
      <c r="C50" s="9" t="s">
        <v>79</v>
      </c>
      <c r="D50" s="9" t="s">
        <v>80</v>
      </c>
      <c r="E50" s="9">
        <v>50</v>
      </c>
      <c r="F50" s="9">
        <v>600</v>
      </c>
      <c r="G50" s="2">
        <f t="shared" si="3"/>
        <v>30000</v>
      </c>
      <c r="H50" s="12"/>
      <c r="I50" s="12"/>
    </row>
    <row r="51" spans="1:9">
      <c r="A51" s="3">
        <v>49</v>
      </c>
      <c r="B51" s="2" t="s">
        <v>68</v>
      </c>
      <c r="C51" s="2" t="s">
        <v>68</v>
      </c>
      <c r="D51" s="2" t="s">
        <v>69</v>
      </c>
      <c r="E51" s="2">
        <v>400</v>
      </c>
      <c r="F51" s="2">
        <v>180</v>
      </c>
      <c r="G51" s="2">
        <f t="shared" si="3"/>
        <v>72000</v>
      </c>
      <c r="H51" s="12"/>
      <c r="I51" s="12"/>
    </row>
    <row r="52" spans="1:9">
      <c r="A52" s="3">
        <v>50</v>
      </c>
      <c r="B52" s="84" t="s">
        <v>12</v>
      </c>
      <c r="C52" s="34" t="s">
        <v>161</v>
      </c>
      <c r="D52" s="34" t="s">
        <v>31</v>
      </c>
      <c r="E52" s="34">
        <v>300</v>
      </c>
      <c r="F52" s="2">
        <v>325.73</v>
      </c>
      <c r="G52" s="45">
        <f t="shared" si="3"/>
        <v>97719</v>
      </c>
      <c r="H52" s="13"/>
      <c r="I52" s="13"/>
    </row>
    <row r="53" spans="1:9">
      <c r="A53" s="3">
        <v>51</v>
      </c>
      <c r="B53" s="2"/>
      <c r="C53" s="2"/>
      <c r="D53" s="10"/>
      <c r="E53" s="10"/>
      <c r="F53" s="10"/>
      <c r="G53" s="22"/>
      <c r="H53" s="13"/>
      <c r="I53" s="13"/>
    </row>
    <row r="54" spans="1:9">
      <c r="A54" s="3">
        <v>52</v>
      </c>
      <c r="B54" s="2" t="s">
        <v>84</v>
      </c>
      <c r="C54" s="2" t="s">
        <v>84</v>
      </c>
      <c r="D54" s="10" t="s">
        <v>122</v>
      </c>
      <c r="E54" s="10">
        <v>50</v>
      </c>
      <c r="F54" s="10">
        <v>66.28</v>
      </c>
      <c r="G54" s="2">
        <f t="shared" si="3"/>
        <v>3314</v>
      </c>
      <c r="H54" s="11"/>
      <c r="I54" s="11"/>
    </row>
    <row r="55" spans="1:9" ht="25.5">
      <c r="A55" s="3">
        <v>53</v>
      </c>
      <c r="B55" s="80" t="s">
        <v>96</v>
      </c>
      <c r="C55" s="49" t="s">
        <v>94</v>
      </c>
      <c r="D55" s="49" t="s">
        <v>95</v>
      </c>
      <c r="E55" s="32">
        <v>4</v>
      </c>
      <c r="F55" s="55">
        <v>347348.8</v>
      </c>
      <c r="G55" s="2">
        <f t="shared" si="3"/>
        <v>1389395.2</v>
      </c>
      <c r="H55" s="13"/>
      <c r="I55" s="13"/>
    </row>
    <row r="56" spans="1:9">
      <c r="A56" s="3">
        <v>54</v>
      </c>
      <c r="B56" s="33" t="s">
        <v>118</v>
      </c>
      <c r="C56" s="33" t="s">
        <v>117</v>
      </c>
      <c r="D56" s="33" t="s">
        <v>39</v>
      </c>
      <c r="E56" s="50">
        <v>30</v>
      </c>
      <c r="F56" s="47">
        <v>29.9</v>
      </c>
      <c r="G56" s="50">
        <f t="shared" si="3"/>
        <v>897</v>
      </c>
      <c r="H56" s="11"/>
      <c r="I56" s="11"/>
    </row>
    <row r="57" spans="1:9" ht="18" customHeight="1">
      <c r="A57" s="3">
        <v>55</v>
      </c>
    </row>
    <row r="58" spans="1:9">
      <c r="A58" s="3">
        <v>56</v>
      </c>
    </row>
    <row r="59" spans="1:9">
      <c r="A59" s="3">
        <v>57</v>
      </c>
      <c r="B59" s="33"/>
      <c r="C59" s="33"/>
      <c r="D59" s="33"/>
      <c r="E59" s="3"/>
      <c r="F59" s="70"/>
      <c r="G59" s="3"/>
    </row>
    <row r="60" spans="1:9" ht="18.75">
      <c r="A60" s="3">
        <v>58</v>
      </c>
      <c r="H60" s="56"/>
    </row>
    <row r="61" spans="1:9">
      <c r="A61" s="3">
        <v>59</v>
      </c>
    </row>
    <row r="62" spans="1:9" ht="21" customHeight="1">
      <c r="A62" s="26">
        <v>60</v>
      </c>
    </row>
    <row r="63" spans="1:9">
      <c r="A63" s="68">
        <v>61</v>
      </c>
      <c r="B63" s="31"/>
      <c r="C63" s="31"/>
    </row>
    <row r="64" spans="1:9">
      <c r="A64" s="1"/>
      <c r="B64" s="73"/>
      <c r="C64" s="73"/>
      <c r="D64" s="1"/>
      <c r="E64" s="1"/>
      <c r="F64" s="1"/>
      <c r="G64" s="69"/>
    </row>
    <row r="65" spans="1:7">
      <c r="A65" s="1"/>
      <c r="B65" s="3"/>
      <c r="C65" s="3"/>
      <c r="D65" s="3"/>
      <c r="E65" s="3"/>
      <c r="F65" s="3"/>
      <c r="G65" s="3"/>
    </row>
    <row r="66" spans="1:7">
      <c r="A66" s="1"/>
      <c r="B66" s="3"/>
      <c r="C66" s="3"/>
      <c r="D66" s="3"/>
      <c r="E66" s="3"/>
      <c r="F66" s="3"/>
      <c r="G66" s="3"/>
    </row>
  </sheetData>
  <autoFilter ref="A2:G63"/>
  <sortState ref="B4:G62">
    <sortCondition ref="B3"/>
  </sortState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6"/>
  <sheetViews>
    <sheetView topLeftCell="A16" workbookViewId="0">
      <selection activeCell="B85" sqref="B85"/>
    </sheetView>
  </sheetViews>
  <sheetFormatPr defaultRowHeight="12.75"/>
  <cols>
    <col min="1" max="1" width="6.42578125" style="89" customWidth="1"/>
    <col min="2" max="2" width="41.42578125" style="89" customWidth="1"/>
    <col min="3" max="3" width="46.42578125" style="89" customWidth="1"/>
    <col min="4" max="4" width="9.5703125" style="89" customWidth="1"/>
    <col min="5" max="5" width="8.5703125" style="89" customWidth="1"/>
    <col min="6" max="6" width="12.7109375" style="89" customWidth="1"/>
    <col min="7" max="7" width="17.140625" style="89" customWidth="1"/>
    <col min="8" max="16384" width="9.140625" style="89"/>
  </cols>
  <sheetData>
    <row r="1" spans="1:7">
      <c r="D1" s="89" t="s">
        <v>299</v>
      </c>
    </row>
    <row r="2" spans="1:7">
      <c r="B2" s="89" t="s">
        <v>302</v>
      </c>
      <c r="F2" s="89" t="s">
        <v>300</v>
      </c>
    </row>
    <row r="3" spans="1:7">
      <c r="E3" s="89" t="s">
        <v>301</v>
      </c>
    </row>
    <row r="4" spans="1:7">
      <c r="E4" s="89" t="s">
        <v>344</v>
      </c>
    </row>
    <row r="6" spans="1:7" ht="46.5" customHeight="1">
      <c r="A6" s="96" t="s">
        <v>40</v>
      </c>
      <c r="B6" s="97" t="s">
        <v>46</v>
      </c>
      <c r="C6" s="97" t="s">
        <v>42</v>
      </c>
      <c r="D6" s="97" t="s">
        <v>43</v>
      </c>
      <c r="E6" s="97" t="s">
        <v>162</v>
      </c>
      <c r="F6" s="98" t="s">
        <v>1</v>
      </c>
      <c r="G6" s="96" t="s">
        <v>2</v>
      </c>
    </row>
    <row r="7" spans="1:7" ht="33.75" customHeight="1">
      <c r="A7" s="133" t="s">
        <v>253</v>
      </c>
      <c r="B7" s="134"/>
      <c r="C7" s="134"/>
      <c r="D7" s="134"/>
      <c r="E7" s="134"/>
      <c r="F7" s="134"/>
      <c r="G7" s="135"/>
    </row>
    <row r="8" spans="1:7" ht="29.25" customHeight="1">
      <c r="A8" s="94">
        <v>1</v>
      </c>
      <c r="B8" s="93" t="s">
        <v>163</v>
      </c>
      <c r="C8" s="93" t="s">
        <v>199</v>
      </c>
      <c r="D8" s="95" t="s">
        <v>200</v>
      </c>
      <c r="E8" s="99">
        <v>2</v>
      </c>
      <c r="F8" s="90">
        <v>95500</v>
      </c>
      <c r="G8" s="99">
        <f t="shared" ref="G8:G39" si="0">E8*F8</f>
        <v>191000</v>
      </c>
    </row>
    <row r="9" spans="1:7" ht="45.75" customHeight="1">
      <c r="A9" s="94">
        <v>2</v>
      </c>
      <c r="B9" s="93" t="s">
        <v>164</v>
      </c>
      <c r="C9" s="93" t="s">
        <v>201</v>
      </c>
      <c r="D9" s="95" t="s">
        <v>200</v>
      </c>
      <c r="E9" s="99">
        <v>3</v>
      </c>
      <c r="F9" s="90">
        <v>29500</v>
      </c>
      <c r="G9" s="99">
        <f t="shared" si="0"/>
        <v>88500</v>
      </c>
    </row>
    <row r="10" spans="1:7" ht="45.75" customHeight="1">
      <c r="A10" s="94">
        <v>3</v>
      </c>
      <c r="B10" s="93" t="s">
        <v>165</v>
      </c>
      <c r="C10" s="93" t="s">
        <v>202</v>
      </c>
      <c r="D10" s="95" t="s">
        <v>200</v>
      </c>
      <c r="E10" s="99">
        <v>3</v>
      </c>
      <c r="F10" s="90">
        <v>29500</v>
      </c>
      <c r="G10" s="99">
        <f t="shared" si="0"/>
        <v>88500</v>
      </c>
    </row>
    <row r="11" spans="1:7" ht="45.75" customHeight="1">
      <c r="A11" s="94">
        <v>4</v>
      </c>
      <c r="B11" s="93" t="s">
        <v>166</v>
      </c>
      <c r="C11" s="93" t="s">
        <v>203</v>
      </c>
      <c r="D11" s="95" t="s">
        <v>200</v>
      </c>
      <c r="E11" s="99">
        <v>1</v>
      </c>
      <c r="F11" s="90">
        <v>70500</v>
      </c>
      <c r="G11" s="99">
        <f t="shared" si="0"/>
        <v>70500</v>
      </c>
    </row>
    <row r="12" spans="1:7" ht="45.75" customHeight="1">
      <c r="A12" s="94">
        <v>5</v>
      </c>
      <c r="B12" s="93" t="s">
        <v>167</v>
      </c>
      <c r="C12" s="93" t="s">
        <v>204</v>
      </c>
      <c r="D12" s="95" t="s">
        <v>200</v>
      </c>
      <c r="E12" s="99">
        <v>3</v>
      </c>
      <c r="F12" s="90">
        <v>88000</v>
      </c>
      <c r="G12" s="99">
        <f t="shared" si="0"/>
        <v>264000</v>
      </c>
    </row>
    <row r="13" spans="1:7" ht="45.75" customHeight="1">
      <c r="A13" s="94">
        <v>6</v>
      </c>
      <c r="B13" s="93" t="s">
        <v>265</v>
      </c>
      <c r="C13" s="93" t="s">
        <v>266</v>
      </c>
      <c r="D13" s="95" t="s">
        <v>200</v>
      </c>
      <c r="E13" s="99">
        <v>2</v>
      </c>
      <c r="F13" s="90">
        <v>23500</v>
      </c>
      <c r="G13" s="99">
        <f t="shared" si="0"/>
        <v>47000</v>
      </c>
    </row>
    <row r="14" spans="1:7" ht="45.75" customHeight="1">
      <c r="A14" s="94">
        <v>7</v>
      </c>
      <c r="B14" s="93" t="s">
        <v>168</v>
      </c>
      <c r="C14" s="93" t="s">
        <v>205</v>
      </c>
      <c r="D14" s="95" t="s">
        <v>200</v>
      </c>
      <c r="E14" s="99">
        <v>1</v>
      </c>
      <c r="F14" s="90">
        <v>37000</v>
      </c>
      <c r="G14" s="99">
        <f t="shared" si="0"/>
        <v>37000</v>
      </c>
    </row>
    <row r="15" spans="1:7" ht="45.75" customHeight="1">
      <c r="A15" s="94">
        <v>8</v>
      </c>
      <c r="B15" s="93" t="s">
        <v>169</v>
      </c>
      <c r="C15" s="93" t="s">
        <v>206</v>
      </c>
      <c r="D15" s="95" t="s">
        <v>200</v>
      </c>
      <c r="E15" s="99">
        <v>5</v>
      </c>
      <c r="F15" s="90">
        <v>23000</v>
      </c>
      <c r="G15" s="99">
        <f t="shared" si="0"/>
        <v>115000</v>
      </c>
    </row>
    <row r="16" spans="1:7" ht="45.75" customHeight="1">
      <c r="A16" s="94">
        <v>9</v>
      </c>
      <c r="B16" s="93" t="s">
        <v>170</v>
      </c>
      <c r="C16" s="93" t="s">
        <v>207</v>
      </c>
      <c r="D16" s="95" t="s">
        <v>200</v>
      </c>
      <c r="E16" s="99">
        <v>5</v>
      </c>
      <c r="F16" s="90">
        <v>130500</v>
      </c>
      <c r="G16" s="99">
        <f t="shared" si="0"/>
        <v>652500</v>
      </c>
    </row>
    <row r="17" spans="1:7" ht="45.75" customHeight="1">
      <c r="A17" s="94">
        <v>10</v>
      </c>
      <c r="B17" s="93" t="s">
        <v>171</v>
      </c>
      <c r="C17" s="93" t="s">
        <v>208</v>
      </c>
      <c r="D17" s="95" t="s">
        <v>200</v>
      </c>
      <c r="E17" s="99">
        <v>5</v>
      </c>
      <c r="F17" s="90">
        <v>149000</v>
      </c>
      <c r="G17" s="99">
        <f t="shared" si="0"/>
        <v>745000</v>
      </c>
    </row>
    <row r="18" spans="1:7" ht="45.75" customHeight="1">
      <c r="A18" s="94">
        <v>11</v>
      </c>
      <c r="B18" s="93" t="s">
        <v>172</v>
      </c>
      <c r="C18" s="93" t="s">
        <v>209</v>
      </c>
      <c r="D18" s="95" t="s">
        <v>200</v>
      </c>
      <c r="E18" s="99">
        <v>3</v>
      </c>
      <c r="F18" s="90">
        <v>15500</v>
      </c>
      <c r="G18" s="99">
        <f t="shared" si="0"/>
        <v>46500</v>
      </c>
    </row>
    <row r="19" spans="1:7" ht="45.75" customHeight="1">
      <c r="A19" s="94">
        <v>12</v>
      </c>
      <c r="B19" s="93" t="s">
        <v>173</v>
      </c>
      <c r="C19" s="93" t="s">
        <v>210</v>
      </c>
      <c r="D19" s="95" t="s">
        <v>200</v>
      </c>
      <c r="E19" s="99">
        <v>7</v>
      </c>
      <c r="F19" s="90">
        <v>16000</v>
      </c>
      <c r="G19" s="99">
        <f t="shared" si="0"/>
        <v>112000</v>
      </c>
    </row>
    <row r="20" spans="1:7" ht="45.75" customHeight="1">
      <c r="A20" s="94">
        <v>13</v>
      </c>
      <c r="B20" s="93" t="s">
        <v>174</v>
      </c>
      <c r="C20" s="93" t="s">
        <v>211</v>
      </c>
      <c r="D20" s="95" t="s">
        <v>200</v>
      </c>
      <c r="E20" s="99">
        <v>7</v>
      </c>
      <c r="F20" s="90">
        <v>29500</v>
      </c>
      <c r="G20" s="99">
        <f t="shared" si="0"/>
        <v>206500</v>
      </c>
    </row>
    <row r="21" spans="1:7" ht="45.75" customHeight="1">
      <c r="A21" s="94">
        <v>14</v>
      </c>
      <c r="B21" s="93" t="s">
        <v>175</v>
      </c>
      <c r="C21" s="93" t="s">
        <v>212</v>
      </c>
      <c r="D21" s="95" t="s">
        <v>200</v>
      </c>
      <c r="E21" s="99">
        <v>3</v>
      </c>
      <c r="F21" s="90">
        <v>35500</v>
      </c>
      <c r="G21" s="99">
        <f t="shared" si="0"/>
        <v>106500</v>
      </c>
    </row>
    <row r="22" spans="1:7" ht="45.75" customHeight="1">
      <c r="A22" s="94">
        <v>15</v>
      </c>
      <c r="B22" s="93" t="s">
        <v>176</v>
      </c>
      <c r="C22" s="93" t="s">
        <v>213</v>
      </c>
      <c r="D22" s="95" t="s">
        <v>200</v>
      </c>
      <c r="E22" s="100">
        <v>7</v>
      </c>
      <c r="F22" s="90">
        <v>21000</v>
      </c>
      <c r="G22" s="99">
        <f t="shared" si="0"/>
        <v>147000</v>
      </c>
    </row>
    <row r="23" spans="1:7" ht="45.75" customHeight="1">
      <c r="A23" s="94">
        <v>16</v>
      </c>
      <c r="B23" s="93" t="s">
        <v>177</v>
      </c>
      <c r="C23" s="93" t="s">
        <v>214</v>
      </c>
      <c r="D23" s="95" t="s">
        <v>200</v>
      </c>
      <c r="E23" s="101">
        <v>3</v>
      </c>
      <c r="F23" s="90">
        <v>46500</v>
      </c>
      <c r="G23" s="99">
        <f t="shared" si="0"/>
        <v>139500</v>
      </c>
    </row>
    <row r="24" spans="1:7" ht="45.75" customHeight="1">
      <c r="A24" s="94">
        <v>17</v>
      </c>
      <c r="B24" s="93" t="s">
        <v>178</v>
      </c>
      <c r="C24" s="93" t="s">
        <v>215</v>
      </c>
      <c r="D24" s="95" t="s">
        <v>200</v>
      </c>
      <c r="E24" s="101">
        <v>7</v>
      </c>
      <c r="F24" s="90">
        <v>22000</v>
      </c>
      <c r="G24" s="99">
        <f t="shared" si="0"/>
        <v>154000</v>
      </c>
    </row>
    <row r="25" spans="1:7" ht="45.75" customHeight="1">
      <c r="A25" s="94">
        <v>18</v>
      </c>
      <c r="B25" s="93" t="s">
        <v>179</v>
      </c>
      <c r="C25" s="93" t="s">
        <v>216</v>
      </c>
      <c r="D25" s="95" t="s">
        <v>200</v>
      </c>
      <c r="E25" s="101">
        <v>10</v>
      </c>
      <c r="F25" s="90">
        <v>17500</v>
      </c>
      <c r="G25" s="99">
        <f t="shared" si="0"/>
        <v>175000</v>
      </c>
    </row>
    <row r="26" spans="1:7" ht="45.75" customHeight="1">
      <c r="A26" s="94">
        <v>19</v>
      </c>
      <c r="B26" s="93" t="s">
        <v>180</v>
      </c>
      <c r="C26" s="93" t="s">
        <v>217</v>
      </c>
      <c r="D26" s="95" t="s">
        <v>200</v>
      </c>
      <c r="E26" s="101">
        <v>3</v>
      </c>
      <c r="F26" s="90">
        <v>24500</v>
      </c>
      <c r="G26" s="99">
        <f t="shared" si="0"/>
        <v>73500</v>
      </c>
    </row>
    <row r="27" spans="1:7" ht="45.75" customHeight="1">
      <c r="A27" s="94">
        <v>20</v>
      </c>
      <c r="B27" s="93" t="s">
        <v>181</v>
      </c>
      <c r="C27" s="93" t="s">
        <v>218</v>
      </c>
      <c r="D27" s="95" t="s">
        <v>200</v>
      </c>
      <c r="E27" s="101">
        <v>2</v>
      </c>
      <c r="F27" s="90">
        <v>22000</v>
      </c>
      <c r="G27" s="99">
        <f t="shared" si="0"/>
        <v>44000</v>
      </c>
    </row>
    <row r="28" spans="1:7" ht="45.75" customHeight="1">
      <c r="A28" s="94">
        <v>21</v>
      </c>
      <c r="B28" s="93" t="s">
        <v>182</v>
      </c>
      <c r="C28" s="93" t="s">
        <v>219</v>
      </c>
      <c r="D28" s="95" t="s">
        <v>200</v>
      </c>
      <c r="E28" s="101">
        <v>3</v>
      </c>
      <c r="F28" s="90">
        <v>19500</v>
      </c>
      <c r="G28" s="99">
        <f t="shared" si="0"/>
        <v>58500</v>
      </c>
    </row>
    <row r="29" spans="1:7" ht="45.75" customHeight="1">
      <c r="A29" s="94">
        <v>22</v>
      </c>
      <c r="B29" s="93" t="s">
        <v>183</v>
      </c>
      <c r="C29" s="93" t="s">
        <v>220</v>
      </c>
      <c r="D29" s="95" t="s">
        <v>200</v>
      </c>
      <c r="E29" s="101">
        <v>4</v>
      </c>
      <c r="F29" s="90">
        <v>64000</v>
      </c>
      <c r="G29" s="99">
        <f t="shared" si="0"/>
        <v>256000</v>
      </c>
    </row>
    <row r="30" spans="1:7" ht="45.75" customHeight="1">
      <c r="A30" s="94">
        <v>23</v>
      </c>
      <c r="B30" s="93" t="s">
        <v>184</v>
      </c>
      <c r="C30" s="93" t="s">
        <v>221</v>
      </c>
      <c r="D30" s="95" t="s">
        <v>200</v>
      </c>
      <c r="E30" s="101">
        <v>4</v>
      </c>
      <c r="F30" s="90">
        <v>56000</v>
      </c>
      <c r="G30" s="99">
        <f t="shared" si="0"/>
        <v>224000</v>
      </c>
    </row>
    <row r="31" spans="1:7" ht="45.75" customHeight="1">
      <c r="A31" s="94">
        <v>24</v>
      </c>
      <c r="B31" s="93" t="s">
        <v>194</v>
      </c>
      <c r="C31" s="93" t="s">
        <v>222</v>
      </c>
      <c r="D31" s="95" t="s">
        <v>200</v>
      </c>
      <c r="E31" s="101">
        <v>1</v>
      </c>
      <c r="F31" s="90">
        <v>52500</v>
      </c>
      <c r="G31" s="99">
        <f t="shared" si="0"/>
        <v>52500</v>
      </c>
    </row>
    <row r="32" spans="1:7" ht="45.75" customHeight="1">
      <c r="A32" s="94">
        <v>25</v>
      </c>
      <c r="B32" s="93" t="s">
        <v>195</v>
      </c>
      <c r="C32" s="93" t="s">
        <v>223</v>
      </c>
      <c r="D32" s="95" t="s">
        <v>200</v>
      </c>
      <c r="E32" s="101">
        <v>1</v>
      </c>
      <c r="F32" s="90">
        <v>56500</v>
      </c>
      <c r="G32" s="99">
        <f t="shared" si="0"/>
        <v>56500</v>
      </c>
    </row>
    <row r="33" spans="1:7" ht="45.75" customHeight="1">
      <c r="A33" s="94">
        <v>26</v>
      </c>
      <c r="B33" s="93" t="s">
        <v>196</v>
      </c>
      <c r="C33" s="93" t="s">
        <v>224</v>
      </c>
      <c r="D33" s="95" t="s">
        <v>200</v>
      </c>
      <c r="E33" s="91">
        <v>1</v>
      </c>
      <c r="F33" s="90">
        <v>44000</v>
      </c>
      <c r="G33" s="99">
        <f t="shared" si="0"/>
        <v>44000</v>
      </c>
    </row>
    <row r="34" spans="1:7" ht="45.75" customHeight="1">
      <c r="A34" s="94">
        <v>27</v>
      </c>
      <c r="B34" s="93" t="s">
        <v>197</v>
      </c>
      <c r="C34" s="93" t="s">
        <v>225</v>
      </c>
      <c r="D34" s="95" t="s">
        <v>200</v>
      </c>
      <c r="E34" s="92">
        <v>1</v>
      </c>
      <c r="F34" s="90">
        <v>99500</v>
      </c>
      <c r="G34" s="99">
        <f t="shared" si="0"/>
        <v>99500</v>
      </c>
    </row>
    <row r="35" spans="1:7" ht="45.75" customHeight="1">
      <c r="A35" s="94">
        <v>28</v>
      </c>
      <c r="B35" s="93" t="s">
        <v>185</v>
      </c>
      <c r="C35" s="93" t="s">
        <v>226</v>
      </c>
      <c r="D35" s="95" t="s">
        <v>200</v>
      </c>
      <c r="E35" s="91">
        <v>1</v>
      </c>
      <c r="F35" s="90">
        <v>12000</v>
      </c>
      <c r="G35" s="99">
        <f t="shared" si="0"/>
        <v>12000</v>
      </c>
    </row>
    <row r="36" spans="1:7" ht="45.75" customHeight="1">
      <c r="A36" s="94">
        <v>29</v>
      </c>
      <c r="B36" s="93" t="s">
        <v>186</v>
      </c>
      <c r="C36" s="93" t="s">
        <v>227</v>
      </c>
      <c r="D36" s="95" t="s">
        <v>200</v>
      </c>
      <c r="E36" s="92">
        <v>3</v>
      </c>
      <c r="F36" s="90">
        <v>115500</v>
      </c>
      <c r="G36" s="99">
        <f t="shared" si="0"/>
        <v>346500</v>
      </c>
    </row>
    <row r="37" spans="1:7" ht="45.75" customHeight="1">
      <c r="A37" s="94">
        <v>30</v>
      </c>
      <c r="B37" s="93" t="s">
        <v>187</v>
      </c>
      <c r="C37" s="93" t="s">
        <v>228</v>
      </c>
      <c r="D37" s="95" t="s">
        <v>200</v>
      </c>
      <c r="E37" s="91">
        <v>2</v>
      </c>
      <c r="F37" s="90">
        <v>455000</v>
      </c>
      <c r="G37" s="99">
        <f t="shared" si="0"/>
        <v>910000</v>
      </c>
    </row>
    <row r="38" spans="1:7" ht="45.75" customHeight="1">
      <c r="A38" s="94">
        <v>31</v>
      </c>
      <c r="B38" s="93" t="s">
        <v>188</v>
      </c>
      <c r="C38" s="93" t="s">
        <v>229</v>
      </c>
      <c r="D38" s="95" t="s">
        <v>200</v>
      </c>
      <c r="E38" s="92">
        <v>2</v>
      </c>
      <c r="F38" s="90">
        <v>401500</v>
      </c>
      <c r="G38" s="99">
        <f t="shared" si="0"/>
        <v>803000</v>
      </c>
    </row>
    <row r="39" spans="1:7" s="108" customFormat="1" ht="45.75" customHeight="1">
      <c r="A39" s="102">
        <v>32</v>
      </c>
      <c r="B39" s="103" t="s">
        <v>267</v>
      </c>
      <c r="C39" s="103" t="s">
        <v>268</v>
      </c>
      <c r="D39" s="104" t="s">
        <v>269</v>
      </c>
      <c r="E39" s="105">
        <v>7</v>
      </c>
      <c r="F39" s="106">
        <v>209000</v>
      </c>
      <c r="G39" s="107">
        <f t="shared" si="0"/>
        <v>1463000</v>
      </c>
    </row>
    <row r="40" spans="1:7" ht="45.75" customHeight="1">
      <c r="A40" s="94">
        <v>33</v>
      </c>
      <c r="B40" s="93" t="s">
        <v>189</v>
      </c>
      <c r="C40" s="93" t="s">
        <v>230</v>
      </c>
      <c r="D40" s="95" t="s">
        <v>200</v>
      </c>
      <c r="E40" s="91">
        <v>1</v>
      </c>
      <c r="F40" s="90">
        <v>108000</v>
      </c>
      <c r="G40" s="99">
        <f t="shared" ref="G40:G58" si="1">E40*F40</f>
        <v>108000</v>
      </c>
    </row>
    <row r="41" spans="1:7" ht="45.75" customHeight="1">
      <c r="A41" s="94">
        <v>34</v>
      </c>
      <c r="B41" s="93" t="s">
        <v>190</v>
      </c>
      <c r="C41" s="93" t="s">
        <v>298</v>
      </c>
      <c r="D41" s="95" t="s">
        <v>200</v>
      </c>
      <c r="E41" s="91">
        <v>1</v>
      </c>
      <c r="F41" s="90">
        <v>100500</v>
      </c>
      <c r="G41" s="99">
        <f t="shared" si="1"/>
        <v>100500</v>
      </c>
    </row>
    <row r="42" spans="1:7" ht="45.75" customHeight="1">
      <c r="A42" s="94">
        <v>35</v>
      </c>
      <c r="B42" s="93" t="s">
        <v>191</v>
      </c>
      <c r="C42" s="93" t="s">
        <v>231</v>
      </c>
      <c r="D42" s="95" t="s">
        <v>200</v>
      </c>
      <c r="E42" s="91">
        <v>1</v>
      </c>
      <c r="F42" s="90">
        <v>68500</v>
      </c>
      <c r="G42" s="99">
        <f t="shared" si="1"/>
        <v>68500</v>
      </c>
    </row>
    <row r="43" spans="1:7" ht="45.75" customHeight="1">
      <c r="A43" s="94">
        <v>36</v>
      </c>
      <c r="B43" s="93" t="s">
        <v>198</v>
      </c>
      <c r="C43" s="93" t="s">
        <v>272</v>
      </c>
      <c r="D43" s="95" t="s">
        <v>200</v>
      </c>
      <c r="E43" s="91">
        <v>1</v>
      </c>
      <c r="F43" s="90">
        <v>46500</v>
      </c>
      <c r="G43" s="99">
        <f t="shared" si="1"/>
        <v>46500</v>
      </c>
    </row>
    <row r="44" spans="1:7" ht="45.75" customHeight="1">
      <c r="A44" s="94">
        <v>37</v>
      </c>
      <c r="B44" s="93" t="s">
        <v>271</v>
      </c>
      <c r="C44" s="93" t="s">
        <v>273</v>
      </c>
      <c r="D44" s="95" t="s">
        <v>200</v>
      </c>
      <c r="E44" s="92">
        <v>1</v>
      </c>
      <c r="F44" s="90">
        <v>58000</v>
      </c>
      <c r="G44" s="99">
        <f t="shared" si="1"/>
        <v>58000</v>
      </c>
    </row>
    <row r="45" spans="1:7" ht="45.75" customHeight="1">
      <c r="A45" s="94">
        <v>38</v>
      </c>
      <c r="B45" s="93" t="s">
        <v>192</v>
      </c>
      <c r="C45" s="93" t="s">
        <v>232</v>
      </c>
      <c r="D45" s="95" t="s">
        <v>200</v>
      </c>
      <c r="E45" s="91">
        <v>4</v>
      </c>
      <c r="F45" s="93">
        <v>9500</v>
      </c>
      <c r="G45" s="99">
        <f t="shared" si="1"/>
        <v>38000</v>
      </c>
    </row>
    <row r="46" spans="1:7" ht="45.75" customHeight="1">
      <c r="A46" s="94">
        <v>39</v>
      </c>
      <c r="B46" s="93" t="s">
        <v>193</v>
      </c>
      <c r="C46" s="93" t="s">
        <v>233</v>
      </c>
      <c r="D46" s="95" t="s">
        <v>200</v>
      </c>
      <c r="E46" s="91">
        <v>4</v>
      </c>
      <c r="F46" s="93">
        <v>9500</v>
      </c>
      <c r="G46" s="99">
        <f t="shared" si="1"/>
        <v>38000</v>
      </c>
    </row>
    <row r="47" spans="1:7" ht="45.75" customHeight="1">
      <c r="A47" s="94">
        <v>40</v>
      </c>
      <c r="B47" s="93" t="s">
        <v>274</v>
      </c>
      <c r="C47" s="93" t="s">
        <v>275</v>
      </c>
      <c r="D47" s="95" t="s">
        <v>200</v>
      </c>
      <c r="E47" s="91">
        <v>2</v>
      </c>
      <c r="F47" s="93">
        <v>286000</v>
      </c>
      <c r="G47" s="99">
        <f t="shared" si="1"/>
        <v>572000</v>
      </c>
    </row>
    <row r="48" spans="1:7" ht="45.75" customHeight="1">
      <c r="A48" s="94">
        <v>41</v>
      </c>
      <c r="B48" s="93" t="s">
        <v>276</v>
      </c>
      <c r="C48" s="93" t="s">
        <v>277</v>
      </c>
      <c r="D48" s="95" t="s">
        <v>200</v>
      </c>
      <c r="E48" s="91">
        <v>1</v>
      </c>
      <c r="F48" s="93">
        <v>15000</v>
      </c>
      <c r="G48" s="99">
        <f t="shared" si="1"/>
        <v>15000</v>
      </c>
    </row>
    <row r="49" spans="1:7" ht="61.5" customHeight="1">
      <c r="A49" s="94">
        <v>42</v>
      </c>
      <c r="B49" s="93" t="s">
        <v>278</v>
      </c>
      <c r="C49" s="93" t="s">
        <v>279</v>
      </c>
      <c r="D49" s="95" t="s">
        <v>200</v>
      </c>
      <c r="E49" s="91">
        <v>1</v>
      </c>
      <c r="F49" s="93">
        <v>12500</v>
      </c>
      <c r="G49" s="99">
        <f t="shared" si="1"/>
        <v>12500</v>
      </c>
    </row>
    <row r="50" spans="1:7" ht="69" customHeight="1">
      <c r="A50" s="94">
        <v>43</v>
      </c>
      <c r="B50" s="93" t="s">
        <v>282</v>
      </c>
      <c r="C50" s="93" t="s">
        <v>280</v>
      </c>
      <c r="D50" s="95" t="s">
        <v>200</v>
      </c>
      <c r="E50" s="91">
        <v>1</v>
      </c>
      <c r="F50" s="93">
        <v>12500</v>
      </c>
      <c r="G50" s="99">
        <f t="shared" si="1"/>
        <v>12500</v>
      </c>
    </row>
    <row r="51" spans="1:7" ht="45.75" customHeight="1">
      <c r="A51" s="94">
        <v>44</v>
      </c>
      <c r="B51" s="93" t="s">
        <v>281</v>
      </c>
      <c r="C51" s="93" t="s">
        <v>283</v>
      </c>
      <c r="D51" s="95" t="s">
        <v>200</v>
      </c>
      <c r="E51" s="91">
        <v>1</v>
      </c>
      <c r="F51" s="93">
        <v>74500</v>
      </c>
      <c r="G51" s="99">
        <f t="shared" si="1"/>
        <v>74500</v>
      </c>
    </row>
    <row r="52" spans="1:7" ht="45.75" customHeight="1">
      <c r="A52" s="94">
        <v>45</v>
      </c>
      <c r="B52" s="93" t="s">
        <v>284</v>
      </c>
      <c r="C52" s="93" t="s">
        <v>285</v>
      </c>
      <c r="D52" s="95" t="s">
        <v>200</v>
      </c>
      <c r="E52" s="91">
        <v>3</v>
      </c>
      <c r="F52" s="93">
        <v>107000</v>
      </c>
      <c r="G52" s="99">
        <f t="shared" si="1"/>
        <v>321000</v>
      </c>
    </row>
    <row r="53" spans="1:7" ht="45.75" customHeight="1">
      <c r="A53" s="94">
        <v>46</v>
      </c>
      <c r="B53" s="93" t="s">
        <v>286</v>
      </c>
      <c r="C53" s="93" t="s">
        <v>287</v>
      </c>
      <c r="D53" s="95" t="s">
        <v>200</v>
      </c>
      <c r="E53" s="91">
        <v>2</v>
      </c>
      <c r="F53" s="93">
        <v>39000</v>
      </c>
      <c r="G53" s="99">
        <f t="shared" si="1"/>
        <v>78000</v>
      </c>
    </row>
    <row r="54" spans="1:7" ht="45.75" customHeight="1">
      <c r="A54" s="94">
        <v>47</v>
      </c>
      <c r="B54" s="93" t="s">
        <v>288</v>
      </c>
      <c r="C54" s="93" t="s">
        <v>289</v>
      </c>
      <c r="D54" s="95" t="s">
        <v>200</v>
      </c>
      <c r="E54" s="91">
        <v>1</v>
      </c>
      <c r="F54" s="93">
        <v>61000</v>
      </c>
      <c r="G54" s="99">
        <f t="shared" si="1"/>
        <v>61000</v>
      </c>
    </row>
    <row r="55" spans="1:7" ht="45.75" customHeight="1">
      <c r="A55" s="94">
        <v>48</v>
      </c>
      <c r="B55" s="93" t="s">
        <v>290</v>
      </c>
      <c r="C55" s="93" t="s">
        <v>291</v>
      </c>
      <c r="D55" s="95" t="s">
        <v>200</v>
      </c>
      <c r="E55" s="91">
        <v>1</v>
      </c>
      <c r="F55" s="93">
        <v>66500</v>
      </c>
      <c r="G55" s="99">
        <f t="shared" si="1"/>
        <v>66500</v>
      </c>
    </row>
    <row r="56" spans="1:7" ht="45.75" customHeight="1">
      <c r="A56" s="94">
        <v>49</v>
      </c>
      <c r="B56" s="93" t="s">
        <v>292</v>
      </c>
      <c r="C56" s="93" t="s">
        <v>293</v>
      </c>
      <c r="D56" s="95" t="s">
        <v>200</v>
      </c>
      <c r="E56" s="91">
        <v>1</v>
      </c>
      <c r="F56" s="93">
        <v>67500</v>
      </c>
      <c r="G56" s="99">
        <f t="shared" si="1"/>
        <v>67500</v>
      </c>
    </row>
    <row r="57" spans="1:7" ht="45.75" customHeight="1">
      <c r="A57" s="94">
        <v>50</v>
      </c>
      <c r="B57" s="93" t="s">
        <v>294</v>
      </c>
      <c r="C57" s="93" t="s">
        <v>295</v>
      </c>
      <c r="D57" s="95" t="s">
        <v>200</v>
      </c>
      <c r="E57" s="91">
        <v>1</v>
      </c>
      <c r="F57" s="93">
        <v>75500</v>
      </c>
      <c r="G57" s="99">
        <f t="shared" si="1"/>
        <v>75500</v>
      </c>
    </row>
    <row r="58" spans="1:7" ht="45.75" customHeight="1">
      <c r="A58" s="94">
        <v>51</v>
      </c>
      <c r="B58" s="93" t="s">
        <v>296</v>
      </c>
      <c r="C58" s="93" t="s">
        <v>297</v>
      </c>
      <c r="D58" s="95" t="s">
        <v>200</v>
      </c>
      <c r="E58" s="91">
        <v>1</v>
      </c>
      <c r="F58" s="93">
        <v>99500</v>
      </c>
      <c r="G58" s="99">
        <f t="shared" si="1"/>
        <v>99500</v>
      </c>
    </row>
    <row r="59" spans="1:7" ht="45.75" customHeight="1">
      <c r="A59" s="136" t="s">
        <v>270</v>
      </c>
      <c r="B59" s="137"/>
      <c r="C59" s="137"/>
      <c r="D59" s="137"/>
      <c r="E59" s="137"/>
      <c r="F59" s="138"/>
      <c r="G59" s="99">
        <v>8697000</v>
      </c>
    </row>
    <row r="60" spans="1:7" ht="25.5" customHeight="1">
      <c r="A60" s="130" t="s">
        <v>252</v>
      </c>
      <c r="B60" s="131"/>
      <c r="C60" s="131"/>
      <c r="D60" s="131"/>
      <c r="E60" s="131"/>
      <c r="F60" s="131"/>
      <c r="G60" s="132"/>
    </row>
    <row r="61" spans="1:7" ht="63.75">
      <c r="A61" s="94">
        <v>52</v>
      </c>
      <c r="B61" s="93" t="s">
        <v>237</v>
      </c>
      <c r="C61" s="93" t="s">
        <v>238</v>
      </c>
      <c r="D61" s="95" t="s">
        <v>200</v>
      </c>
      <c r="E61" s="91">
        <v>4</v>
      </c>
      <c r="F61" s="92">
        <v>8000</v>
      </c>
      <c r="G61" s="92">
        <f t="shared" ref="G61:G69" si="2">E61*F61</f>
        <v>32000</v>
      </c>
    </row>
    <row r="62" spans="1:7" ht="76.5">
      <c r="A62" s="94">
        <v>53</v>
      </c>
      <c r="B62" s="93" t="s">
        <v>234</v>
      </c>
      <c r="C62" s="93" t="s">
        <v>239</v>
      </c>
      <c r="D62" s="95" t="s">
        <v>200</v>
      </c>
      <c r="E62" s="91">
        <v>2</v>
      </c>
      <c r="F62" s="92">
        <v>30000</v>
      </c>
      <c r="G62" s="92">
        <f t="shared" si="2"/>
        <v>60000</v>
      </c>
    </row>
    <row r="63" spans="1:7" ht="48" customHeight="1">
      <c r="A63" s="94">
        <v>54</v>
      </c>
      <c r="B63" s="93" t="s">
        <v>235</v>
      </c>
      <c r="C63" s="93" t="s">
        <v>240</v>
      </c>
      <c r="D63" s="95" t="s">
        <v>200</v>
      </c>
      <c r="E63" s="92">
        <v>2</v>
      </c>
      <c r="F63" s="92">
        <v>23000</v>
      </c>
      <c r="G63" s="92">
        <f t="shared" si="2"/>
        <v>46000</v>
      </c>
    </row>
    <row r="64" spans="1:7" ht="25.5">
      <c r="A64" s="94">
        <v>55</v>
      </c>
      <c r="B64" s="93" t="s">
        <v>236</v>
      </c>
      <c r="C64" s="93" t="s">
        <v>241</v>
      </c>
      <c r="D64" s="95" t="s">
        <v>200</v>
      </c>
      <c r="E64" s="91">
        <v>1</v>
      </c>
      <c r="F64" s="92">
        <v>18000</v>
      </c>
      <c r="G64" s="92">
        <f t="shared" si="2"/>
        <v>18000</v>
      </c>
    </row>
    <row r="65" spans="1:7" ht="36.75" customHeight="1">
      <c r="A65" s="94">
        <v>56</v>
      </c>
      <c r="B65" s="93" t="s">
        <v>242</v>
      </c>
      <c r="C65" s="93" t="s">
        <v>244</v>
      </c>
      <c r="D65" s="95" t="s">
        <v>200</v>
      </c>
      <c r="E65" s="92">
        <v>1</v>
      </c>
      <c r="F65" s="92">
        <v>37500</v>
      </c>
      <c r="G65" s="92">
        <f t="shared" si="2"/>
        <v>37500</v>
      </c>
    </row>
    <row r="66" spans="1:7" ht="38.25">
      <c r="A66" s="92">
        <v>57</v>
      </c>
      <c r="B66" s="93" t="s">
        <v>243</v>
      </c>
      <c r="C66" s="93" t="s">
        <v>245</v>
      </c>
      <c r="D66" s="95" t="s">
        <v>200</v>
      </c>
      <c r="E66" s="92">
        <v>1</v>
      </c>
      <c r="F66" s="92">
        <v>22500</v>
      </c>
      <c r="G66" s="92">
        <f t="shared" si="2"/>
        <v>22500</v>
      </c>
    </row>
    <row r="67" spans="1:7" ht="51">
      <c r="A67" s="92">
        <v>58</v>
      </c>
      <c r="B67" s="93" t="s">
        <v>246</v>
      </c>
      <c r="C67" s="93" t="s">
        <v>247</v>
      </c>
      <c r="D67" s="95" t="s">
        <v>200</v>
      </c>
      <c r="E67" s="92">
        <v>1</v>
      </c>
      <c r="F67" s="92">
        <v>22500</v>
      </c>
      <c r="G67" s="92">
        <f t="shared" si="2"/>
        <v>22500</v>
      </c>
    </row>
    <row r="68" spans="1:7" ht="38.25">
      <c r="A68" s="92">
        <v>59</v>
      </c>
      <c r="B68" s="93" t="s">
        <v>248</v>
      </c>
      <c r="C68" s="93" t="s">
        <v>249</v>
      </c>
      <c r="D68" s="95" t="s">
        <v>200</v>
      </c>
      <c r="E68" s="92">
        <v>1</v>
      </c>
      <c r="F68" s="92">
        <v>30500</v>
      </c>
      <c r="G68" s="92">
        <f t="shared" si="2"/>
        <v>30500</v>
      </c>
    </row>
    <row r="69" spans="1:7">
      <c r="A69" s="92">
        <v>60</v>
      </c>
      <c r="B69" s="93" t="s">
        <v>250</v>
      </c>
      <c r="C69" s="93" t="s">
        <v>251</v>
      </c>
      <c r="D69" s="92" t="s">
        <v>58</v>
      </c>
      <c r="E69" s="92">
        <v>1</v>
      </c>
      <c r="F69" s="92">
        <v>36000</v>
      </c>
      <c r="G69" s="92">
        <f t="shared" si="2"/>
        <v>36000</v>
      </c>
    </row>
    <row r="70" spans="1:7" ht="39" customHeight="1">
      <c r="A70" s="127" t="s">
        <v>270</v>
      </c>
      <c r="B70" s="128"/>
      <c r="C70" s="128"/>
      <c r="D70" s="128"/>
      <c r="E70" s="128"/>
      <c r="F70" s="129"/>
      <c r="G70" s="91">
        <v>305000</v>
      </c>
    </row>
    <row r="71" spans="1:7" ht="38.25" customHeight="1">
      <c r="A71" s="133" t="s">
        <v>254</v>
      </c>
      <c r="B71" s="134"/>
      <c r="C71" s="134"/>
      <c r="D71" s="134"/>
      <c r="E71" s="134"/>
      <c r="F71" s="134"/>
      <c r="G71" s="135"/>
    </row>
    <row r="72" spans="1:7" ht="51">
      <c r="A72" s="92">
        <v>61</v>
      </c>
      <c r="B72" s="93" t="s">
        <v>255</v>
      </c>
      <c r="C72" s="93" t="s">
        <v>259</v>
      </c>
      <c r="D72" s="92" t="s">
        <v>263</v>
      </c>
      <c r="E72" s="92">
        <v>18</v>
      </c>
      <c r="F72" s="90">
        <v>45000</v>
      </c>
      <c r="G72" s="92">
        <f>E72*F72</f>
        <v>810000</v>
      </c>
    </row>
    <row r="73" spans="1:7" ht="51">
      <c r="A73" s="92">
        <v>62</v>
      </c>
      <c r="B73" s="93" t="s">
        <v>256</v>
      </c>
      <c r="C73" s="93" t="s">
        <v>260</v>
      </c>
      <c r="D73" s="92" t="s">
        <v>263</v>
      </c>
      <c r="E73" s="92">
        <v>12</v>
      </c>
      <c r="F73" s="90">
        <v>79000</v>
      </c>
      <c r="G73" s="92">
        <f>E73*F73</f>
        <v>948000</v>
      </c>
    </row>
    <row r="74" spans="1:7" ht="127.5">
      <c r="A74" s="92">
        <v>63</v>
      </c>
      <c r="B74" s="93" t="s">
        <v>257</v>
      </c>
      <c r="C74" s="93" t="s">
        <v>261</v>
      </c>
      <c r="D74" s="92" t="s">
        <v>200</v>
      </c>
      <c r="E74" s="92">
        <v>4</v>
      </c>
      <c r="F74" s="90">
        <v>67500</v>
      </c>
      <c r="G74" s="92">
        <f>E74*F74</f>
        <v>270000</v>
      </c>
    </row>
    <row r="75" spans="1:7">
      <c r="A75" s="92">
        <v>64</v>
      </c>
      <c r="B75" s="93" t="s">
        <v>262</v>
      </c>
      <c r="C75" s="92" t="s">
        <v>258</v>
      </c>
      <c r="D75" s="92" t="s">
        <v>58</v>
      </c>
      <c r="E75" s="92">
        <v>1</v>
      </c>
      <c r="F75" s="93">
        <v>87500</v>
      </c>
      <c r="G75" s="93" t="s">
        <v>264</v>
      </c>
    </row>
    <row r="76" spans="1:7" ht="31.5" customHeight="1">
      <c r="A76" s="127" t="s">
        <v>270</v>
      </c>
      <c r="B76" s="128"/>
      <c r="C76" s="128"/>
      <c r="D76" s="128"/>
      <c r="E76" s="128"/>
      <c r="F76" s="129"/>
      <c r="G76" s="91">
        <v>2028000</v>
      </c>
    </row>
  </sheetData>
  <mergeCells count="6">
    <mergeCell ref="A76:F76"/>
    <mergeCell ref="A60:G60"/>
    <mergeCell ref="A7:G7"/>
    <mergeCell ref="A71:G71"/>
    <mergeCell ref="A59:F59"/>
    <mergeCell ref="A70:F70"/>
  </mergeCells>
  <pageMargins left="0.25" right="0.25" top="0.75" bottom="0.75" header="0.3" footer="0.3"/>
  <pageSetup paperSize="9" scale="67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1"/>
  <sheetViews>
    <sheetView tabSelected="1" topLeftCell="A7" workbookViewId="0">
      <selection activeCell="B16" sqref="B16:G17"/>
    </sheetView>
  </sheetViews>
  <sheetFormatPr defaultRowHeight="12.75"/>
  <cols>
    <col min="1" max="1" width="6.42578125" style="89" customWidth="1"/>
    <col min="2" max="2" width="41.42578125" style="89" customWidth="1"/>
    <col min="3" max="3" width="23.42578125" style="89" customWidth="1"/>
    <col min="4" max="4" width="9.5703125" style="89" customWidth="1"/>
    <col min="5" max="5" width="14.5703125" style="89" customWidth="1"/>
    <col min="6" max="6" width="12.7109375" style="89" customWidth="1"/>
    <col min="7" max="7" width="17.140625" style="89" customWidth="1"/>
    <col min="8" max="16384" width="9.140625" style="89"/>
  </cols>
  <sheetData>
    <row r="1" spans="1:7">
      <c r="D1" s="89" t="s">
        <v>299</v>
      </c>
    </row>
    <row r="2" spans="1:7">
      <c r="B2" s="89" t="s">
        <v>302</v>
      </c>
      <c r="F2" s="89" t="s">
        <v>300</v>
      </c>
    </row>
    <row r="3" spans="1:7">
      <c r="E3" s="89" t="s">
        <v>301</v>
      </c>
    </row>
    <row r="4" spans="1:7">
      <c r="E4" s="89" t="s">
        <v>344</v>
      </c>
    </row>
    <row r="6" spans="1:7" ht="46.5" customHeight="1">
      <c r="A6" s="114" t="s">
        <v>40</v>
      </c>
      <c r="B6" s="115" t="s">
        <v>46</v>
      </c>
      <c r="C6" s="115" t="s">
        <v>42</v>
      </c>
      <c r="D6" s="115" t="s">
        <v>43</v>
      </c>
      <c r="E6" s="115" t="s">
        <v>162</v>
      </c>
      <c r="F6" s="116" t="s">
        <v>1</v>
      </c>
      <c r="G6" s="114" t="s">
        <v>2</v>
      </c>
    </row>
    <row r="7" spans="1:7" ht="33.75" customHeight="1" thickBot="1">
      <c r="A7" s="139" t="s">
        <v>253</v>
      </c>
      <c r="B7" s="140"/>
      <c r="C7" s="140"/>
      <c r="D7" s="140"/>
      <c r="E7" s="140"/>
      <c r="F7" s="140"/>
      <c r="G7" s="141"/>
    </row>
    <row r="8" spans="1:7" ht="29.25" customHeight="1" thickBot="1">
      <c r="A8" s="113">
        <v>1</v>
      </c>
      <c r="B8" s="109" t="s">
        <v>303</v>
      </c>
      <c r="C8" s="109" t="s">
        <v>304</v>
      </c>
      <c r="D8" s="109" t="s">
        <v>305</v>
      </c>
      <c r="E8" s="109" t="s">
        <v>306</v>
      </c>
      <c r="F8" s="109">
        <v>100</v>
      </c>
      <c r="G8" s="112">
        <v>100000</v>
      </c>
    </row>
    <row r="9" spans="1:7" ht="45.75" customHeight="1" thickBot="1">
      <c r="A9" s="113">
        <v>2</v>
      </c>
      <c r="B9" s="110" t="s">
        <v>307</v>
      </c>
      <c r="C9" s="110" t="s">
        <v>308</v>
      </c>
      <c r="D9" s="110" t="s">
        <v>305</v>
      </c>
      <c r="E9" s="110" t="s">
        <v>309</v>
      </c>
      <c r="F9" s="110">
        <v>120</v>
      </c>
      <c r="G9" s="111">
        <v>36000</v>
      </c>
    </row>
    <row r="10" spans="1:7" ht="45.75" customHeight="1" thickBot="1">
      <c r="A10" s="113">
        <v>3</v>
      </c>
      <c r="B10" s="110" t="s">
        <v>310</v>
      </c>
      <c r="C10" s="110" t="s">
        <v>311</v>
      </c>
      <c r="D10" s="110" t="s">
        <v>305</v>
      </c>
      <c r="E10" s="110" t="s">
        <v>312</v>
      </c>
      <c r="F10" s="110">
        <v>58</v>
      </c>
      <c r="G10" s="111">
        <v>5800</v>
      </c>
    </row>
    <row r="11" spans="1:7" ht="45.75" customHeight="1" thickBot="1">
      <c r="A11" s="113">
        <v>4</v>
      </c>
      <c r="B11" s="110" t="s">
        <v>313</v>
      </c>
      <c r="C11" s="110" t="s">
        <v>314</v>
      </c>
      <c r="D11" s="110" t="s">
        <v>305</v>
      </c>
      <c r="E11" s="110" t="s">
        <v>315</v>
      </c>
      <c r="F11" s="110">
        <v>1000</v>
      </c>
      <c r="G11" s="111">
        <v>2000</v>
      </c>
    </row>
    <row r="12" spans="1:7" ht="45.75" customHeight="1" thickBot="1">
      <c r="A12" s="113">
        <v>5</v>
      </c>
      <c r="B12" s="110" t="s">
        <v>316</v>
      </c>
      <c r="C12" s="110" t="s">
        <v>317</v>
      </c>
      <c r="D12" s="110" t="s">
        <v>318</v>
      </c>
      <c r="E12" s="110" t="s">
        <v>319</v>
      </c>
      <c r="F12" s="126" t="s">
        <v>320</v>
      </c>
      <c r="G12" s="111">
        <v>7000</v>
      </c>
    </row>
    <row r="13" spans="1:7" ht="45.75" customHeight="1" thickBot="1">
      <c r="A13" s="113">
        <v>6</v>
      </c>
      <c r="B13" s="110" t="s">
        <v>321</v>
      </c>
      <c r="C13" s="110" t="s">
        <v>322</v>
      </c>
      <c r="D13" s="110" t="s">
        <v>323</v>
      </c>
      <c r="E13" s="110" t="s">
        <v>324</v>
      </c>
      <c r="F13" s="111">
        <v>2500</v>
      </c>
      <c r="G13" s="111">
        <v>12500</v>
      </c>
    </row>
    <row r="14" spans="1:7" ht="45.75" customHeight="1" thickBot="1">
      <c r="A14" s="113">
        <v>7</v>
      </c>
      <c r="B14" s="110" t="s">
        <v>325</v>
      </c>
      <c r="C14" s="110" t="s">
        <v>322</v>
      </c>
      <c r="D14" s="110" t="s">
        <v>323</v>
      </c>
      <c r="E14" s="110" t="s">
        <v>326</v>
      </c>
      <c r="F14" s="110">
        <v>394</v>
      </c>
      <c r="G14" s="110">
        <v>39400</v>
      </c>
    </row>
    <row r="15" spans="1:7" ht="45.75" customHeight="1" thickBot="1">
      <c r="A15" s="113">
        <v>8</v>
      </c>
      <c r="B15" s="110" t="s">
        <v>327</v>
      </c>
      <c r="C15" s="110" t="s">
        <v>322</v>
      </c>
      <c r="D15" s="110" t="s">
        <v>323</v>
      </c>
      <c r="E15" s="110" t="s">
        <v>326</v>
      </c>
      <c r="F15" s="110">
        <v>500</v>
      </c>
      <c r="G15" s="111">
        <v>50000</v>
      </c>
    </row>
    <row r="16" spans="1:7" ht="45.75" customHeight="1" thickBot="1">
      <c r="A16" s="113">
        <v>9</v>
      </c>
      <c r="B16" s="110" t="s">
        <v>328</v>
      </c>
      <c r="C16" s="110" t="s">
        <v>329</v>
      </c>
      <c r="D16" s="110" t="s">
        <v>305</v>
      </c>
      <c r="E16" s="110" t="s">
        <v>330</v>
      </c>
      <c r="F16" s="110">
        <v>2500</v>
      </c>
      <c r="G16" s="111">
        <v>25000</v>
      </c>
    </row>
    <row r="17" spans="1:7" ht="45.75" customHeight="1" thickBot="1">
      <c r="A17" s="113">
        <v>10</v>
      </c>
      <c r="B17" s="110" t="s">
        <v>331</v>
      </c>
      <c r="C17" s="110" t="s">
        <v>332</v>
      </c>
      <c r="D17" s="110" t="s">
        <v>44</v>
      </c>
      <c r="E17" s="110" t="s">
        <v>333</v>
      </c>
      <c r="F17" s="110">
        <v>600</v>
      </c>
      <c r="G17" s="110">
        <v>6000</v>
      </c>
    </row>
    <row r="18" spans="1:7" ht="45.75" customHeight="1" thickBot="1">
      <c r="A18" s="113">
        <v>11</v>
      </c>
      <c r="B18" s="110" t="s">
        <v>334</v>
      </c>
      <c r="C18" s="110" t="s">
        <v>335</v>
      </c>
      <c r="D18" s="110" t="s">
        <v>336</v>
      </c>
      <c r="E18" s="110" t="s">
        <v>337</v>
      </c>
      <c r="F18" s="118">
        <v>2000</v>
      </c>
      <c r="G18" s="118">
        <v>20000</v>
      </c>
    </row>
    <row r="19" spans="1:7" ht="45.75" customHeight="1" thickBot="1">
      <c r="A19" s="113">
        <v>12</v>
      </c>
      <c r="B19" s="118" t="s">
        <v>338</v>
      </c>
      <c r="C19" s="118" t="s">
        <v>339</v>
      </c>
      <c r="D19" s="118" t="s">
        <v>340</v>
      </c>
      <c r="E19" s="121" t="s">
        <v>341</v>
      </c>
      <c r="F19" s="122">
        <v>9000</v>
      </c>
      <c r="G19" s="122">
        <v>90000</v>
      </c>
    </row>
    <row r="20" spans="1:7" ht="45.75" customHeight="1" thickBot="1">
      <c r="A20" s="117">
        <v>13</v>
      </c>
      <c r="B20" s="109" t="s">
        <v>342</v>
      </c>
      <c r="C20" s="119" t="s">
        <v>343</v>
      </c>
      <c r="D20" s="119"/>
      <c r="E20" s="124">
        <v>5000</v>
      </c>
      <c r="F20" s="120">
        <v>70</v>
      </c>
      <c r="G20" s="125">
        <v>350000</v>
      </c>
    </row>
    <row r="21" spans="1:7">
      <c r="A21" s="123">
        <v>14</v>
      </c>
    </row>
  </sheetData>
  <mergeCells count="1">
    <mergeCell ref="A7:G7"/>
  </mergeCells>
  <pageMargins left="0.25" right="0.25" top="0.75" bottom="0.75" header="0.3" footer="0.3"/>
  <pageSetup paperSize="9" scale="6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2"/>
  <sheetViews>
    <sheetView workbookViewId="0">
      <selection activeCell="H10" sqref="H10"/>
    </sheetView>
  </sheetViews>
  <sheetFormatPr defaultRowHeight="15"/>
  <cols>
    <col min="1" max="1" width="6.42578125" customWidth="1"/>
    <col min="2" max="2" width="25.85546875" customWidth="1"/>
    <col min="3" max="3" width="16.85546875" customWidth="1"/>
    <col min="8" max="8" width="37.85546875" customWidth="1"/>
  </cols>
  <sheetData>
    <row r="1" spans="1:8" ht="72" customHeight="1">
      <c r="A1" s="14" t="s">
        <v>45</v>
      </c>
      <c r="B1" s="14" t="s">
        <v>46</v>
      </c>
      <c r="C1" s="14" t="s">
        <v>47</v>
      </c>
      <c r="D1" s="14" t="s">
        <v>0</v>
      </c>
      <c r="E1" s="19"/>
      <c r="F1" s="19"/>
      <c r="G1" s="19"/>
      <c r="H1" s="19"/>
    </row>
    <row r="2" spans="1:8">
      <c r="A2" s="6">
        <v>1</v>
      </c>
      <c r="B2" s="7" t="s">
        <v>48</v>
      </c>
      <c r="C2" s="15" t="s">
        <v>49</v>
      </c>
      <c r="D2" s="16">
        <v>20</v>
      </c>
      <c r="E2" s="86"/>
      <c r="F2" s="13"/>
      <c r="G2" s="20"/>
      <c r="H2" s="20"/>
    </row>
    <row r="3" spans="1:8" ht="37.5" customHeight="1">
      <c r="A3" s="6">
        <v>2</v>
      </c>
      <c r="B3" s="17" t="s">
        <v>50</v>
      </c>
      <c r="C3" s="17" t="s">
        <v>51</v>
      </c>
      <c r="D3" s="17">
        <v>200</v>
      </c>
      <c r="E3" s="87"/>
      <c r="F3" s="13"/>
      <c r="G3" s="20"/>
      <c r="H3" s="11"/>
    </row>
    <row r="4" spans="1:8">
      <c r="A4" s="6">
        <v>3</v>
      </c>
      <c r="B4" s="17" t="s">
        <v>52</v>
      </c>
      <c r="C4" s="17" t="s">
        <v>53</v>
      </c>
      <c r="D4" s="17">
        <v>100</v>
      </c>
      <c r="E4" s="88"/>
      <c r="F4" s="13"/>
      <c r="G4" s="20"/>
      <c r="H4" s="11"/>
    </row>
    <row r="5" spans="1:8">
      <c r="A5" s="6">
        <v>4</v>
      </c>
      <c r="B5" s="17" t="s">
        <v>52</v>
      </c>
      <c r="C5" s="17" t="s">
        <v>54</v>
      </c>
      <c r="D5" s="9">
        <v>70</v>
      </c>
      <c r="E5" s="88"/>
      <c r="F5" s="13"/>
      <c r="G5" s="20"/>
      <c r="H5" s="11"/>
    </row>
    <row r="6" spans="1:8">
      <c r="A6" s="6">
        <v>5</v>
      </c>
      <c r="B6" s="17" t="s">
        <v>52</v>
      </c>
      <c r="C6" s="17" t="s">
        <v>55</v>
      </c>
      <c r="D6" s="17">
        <v>30</v>
      </c>
      <c r="E6" s="88"/>
      <c r="F6" s="13"/>
      <c r="G6" s="20"/>
      <c r="H6" s="11"/>
    </row>
    <row r="7" spans="1:8">
      <c r="A7" s="6">
        <v>6</v>
      </c>
      <c r="B7" s="17" t="s">
        <v>56</v>
      </c>
      <c r="C7" s="17" t="s">
        <v>54</v>
      </c>
      <c r="D7" s="17">
        <v>70</v>
      </c>
      <c r="E7" s="88"/>
      <c r="F7" s="13"/>
      <c r="G7" s="20"/>
      <c r="H7" s="11"/>
    </row>
    <row r="8" spans="1:8">
      <c r="A8" s="6">
        <v>7</v>
      </c>
      <c r="B8" s="17" t="s">
        <v>56</v>
      </c>
      <c r="C8" s="17" t="s">
        <v>57</v>
      </c>
      <c r="D8" s="17">
        <v>100</v>
      </c>
      <c r="E8" s="88"/>
      <c r="F8" s="13"/>
      <c r="G8" s="20"/>
      <c r="H8" s="11"/>
    </row>
    <row r="9" spans="1:8">
      <c r="A9" s="6">
        <v>8</v>
      </c>
      <c r="B9" s="17" t="s">
        <v>52</v>
      </c>
      <c r="C9" s="18" t="s">
        <v>49</v>
      </c>
      <c r="D9" s="9">
        <v>50</v>
      </c>
      <c r="E9" s="88"/>
      <c r="F9" s="13"/>
      <c r="G9" s="20"/>
      <c r="H9" s="11"/>
    </row>
    <row r="10" spans="1:8">
      <c r="A10" s="6">
        <v>9</v>
      </c>
      <c r="B10" s="17" t="s">
        <v>56</v>
      </c>
      <c r="C10" s="18" t="s">
        <v>49</v>
      </c>
      <c r="D10" s="9">
        <v>40</v>
      </c>
      <c r="E10" s="88"/>
      <c r="F10" s="13"/>
      <c r="G10" s="20"/>
      <c r="H10" s="11"/>
    </row>
    <row r="11" spans="1:8">
      <c r="A11" s="6"/>
      <c r="B11" s="1"/>
      <c r="C11" s="1"/>
      <c r="D11" s="1"/>
      <c r="E11" s="11"/>
      <c r="F11" s="13"/>
      <c r="G11" s="11"/>
      <c r="H11" s="11"/>
    </row>
    <row r="12" spans="1:8">
      <c r="A12" s="6"/>
      <c r="B12" s="1"/>
      <c r="C12" s="1"/>
      <c r="D12" s="1"/>
      <c r="E12" s="11"/>
      <c r="F12" s="30"/>
      <c r="G12" s="11"/>
      <c r="H12" s="11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1:F68"/>
  <sheetViews>
    <sheetView workbookViewId="0">
      <selection activeCell="C24" sqref="C24"/>
    </sheetView>
  </sheetViews>
  <sheetFormatPr defaultRowHeight="15"/>
  <cols>
    <col min="1" max="1" width="7.5703125" customWidth="1"/>
    <col min="2" max="2" width="9.140625" customWidth="1"/>
    <col min="3" max="3" width="75.5703125" customWidth="1"/>
    <col min="4" max="4" width="11" customWidth="1"/>
  </cols>
  <sheetData>
    <row r="1" spans="2:5" ht="16.5" thickBot="1">
      <c r="B1" s="36" t="s">
        <v>40</v>
      </c>
      <c r="C1" s="37" t="s">
        <v>41</v>
      </c>
      <c r="D1" s="37" t="s">
        <v>100</v>
      </c>
      <c r="E1" s="37" t="s">
        <v>101</v>
      </c>
    </row>
    <row r="2" spans="2:5" ht="41.25" customHeight="1" thickBot="1">
      <c r="B2" s="35">
        <v>1</v>
      </c>
      <c r="C2" s="23" t="s">
        <v>64</v>
      </c>
      <c r="D2" s="23" t="s">
        <v>58</v>
      </c>
      <c r="E2" s="23">
        <v>15</v>
      </c>
    </row>
    <row r="3" spans="2:5" ht="36" customHeight="1" thickBot="1">
      <c r="B3" s="35">
        <v>2</v>
      </c>
      <c r="C3" s="23" t="s">
        <v>59</v>
      </c>
      <c r="D3" s="23" t="s">
        <v>58</v>
      </c>
      <c r="E3" s="23">
        <v>40</v>
      </c>
    </row>
    <row r="4" spans="2:5" ht="26.25" customHeight="1" thickBot="1">
      <c r="B4" s="35">
        <v>3</v>
      </c>
      <c r="C4" s="23" t="s">
        <v>63</v>
      </c>
      <c r="D4" s="23" t="s">
        <v>58</v>
      </c>
      <c r="E4" s="23">
        <v>1</v>
      </c>
    </row>
    <row r="5" spans="2:5" ht="32.25" customHeight="1" thickBot="1">
      <c r="B5" s="35">
        <v>4</v>
      </c>
      <c r="C5" s="23" t="s">
        <v>102</v>
      </c>
      <c r="D5" s="23" t="s">
        <v>65</v>
      </c>
      <c r="E5" s="23">
        <v>16</v>
      </c>
    </row>
    <row r="6" spans="2:5" ht="36" customHeight="1" thickBot="1">
      <c r="B6" s="35">
        <v>5</v>
      </c>
      <c r="C6" s="23" t="s">
        <v>103</v>
      </c>
      <c r="D6" s="23" t="s">
        <v>65</v>
      </c>
      <c r="E6" s="23">
        <v>16</v>
      </c>
    </row>
    <row r="7" spans="2:5" ht="29.25" customHeight="1" thickBot="1">
      <c r="B7" s="35">
        <v>6</v>
      </c>
      <c r="C7" s="23" t="s">
        <v>62</v>
      </c>
      <c r="D7" s="23" t="s">
        <v>58</v>
      </c>
      <c r="E7" s="23">
        <v>5</v>
      </c>
    </row>
    <row r="8" spans="2:5" ht="27.75" customHeight="1" thickBot="1">
      <c r="B8" s="35">
        <v>7</v>
      </c>
      <c r="C8" s="23" t="s">
        <v>61</v>
      </c>
      <c r="D8" s="23" t="s">
        <v>60</v>
      </c>
      <c r="E8" s="23">
        <v>2</v>
      </c>
    </row>
    <row r="9" spans="2:5" ht="29.25" customHeight="1" thickBot="1">
      <c r="B9" s="35">
        <v>8</v>
      </c>
      <c r="C9" s="23" t="s">
        <v>104</v>
      </c>
      <c r="D9" s="23" t="s">
        <v>58</v>
      </c>
      <c r="E9" s="23">
        <v>5</v>
      </c>
    </row>
    <row r="10" spans="2:5" ht="24.75" customHeight="1" thickBot="1">
      <c r="B10" s="35">
        <v>9</v>
      </c>
      <c r="C10" s="23" t="s">
        <v>105</v>
      </c>
      <c r="D10" s="23" t="s">
        <v>58</v>
      </c>
      <c r="E10" s="23">
        <v>5</v>
      </c>
    </row>
    <row r="11" spans="2:5" ht="24.75" customHeight="1" thickBot="1">
      <c r="B11" s="35">
        <v>10</v>
      </c>
      <c r="C11" s="23" t="s">
        <v>106</v>
      </c>
      <c r="D11" s="23" t="s">
        <v>58</v>
      </c>
      <c r="E11" s="23">
        <v>2</v>
      </c>
    </row>
    <row r="12" spans="2:5" ht="29.25" customHeight="1" thickBot="1">
      <c r="B12" s="35">
        <v>11</v>
      </c>
      <c r="C12" s="23" t="s">
        <v>107</v>
      </c>
      <c r="D12" s="23" t="s">
        <v>58</v>
      </c>
      <c r="E12" s="23">
        <v>2</v>
      </c>
    </row>
    <row r="13" spans="2:5" ht="22.5" customHeight="1" thickBot="1">
      <c r="B13" s="35">
        <v>12</v>
      </c>
      <c r="C13" s="23" t="s">
        <v>108</v>
      </c>
      <c r="D13" s="23" t="s">
        <v>58</v>
      </c>
      <c r="E13" s="23">
        <v>200</v>
      </c>
    </row>
    <row r="14" spans="2:5" ht="20.25" customHeight="1" thickBot="1">
      <c r="B14" s="35">
        <v>13</v>
      </c>
      <c r="C14" s="23" t="s">
        <v>109</v>
      </c>
      <c r="D14" s="23" t="s">
        <v>44</v>
      </c>
      <c r="E14" s="23">
        <v>50</v>
      </c>
    </row>
    <row r="15" spans="2:5" ht="21" customHeight="1" thickBot="1">
      <c r="B15" s="35">
        <v>14</v>
      </c>
      <c r="C15" s="23" t="s">
        <v>110</v>
      </c>
      <c r="D15" s="23" t="s">
        <v>58</v>
      </c>
      <c r="E15" s="23">
        <v>2</v>
      </c>
    </row>
    <row r="16" spans="2:5" ht="26.25" customHeight="1" thickBot="1">
      <c r="B16" s="35">
        <v>15</v>
      </c>
      <c r="C16" s="40" t="s">
        <v>111</v>
      </c>
      <c r="D16" s="23" t="s">
        <v>60</v>
      </c>
      <c r="E16" s="23">
        <v>1</v>
      </c>
    </row>
    <row r="17" spans="2:6" ht="18.75" customHeight="1">
      <c r="B17" s="142">
        <v>16</v>
      </c>
      <c r="C17" s="24"/>
      <c r="D17" s="142" t="s">
        <v>58</v>
      </c>
      <c r="E17" s="142">
        <v>5</v>
      </c>
    </row>
    <row r="18" spans="2:6" ht="14.25" customHeight="1" thickBot="1">
      <c r="B18" s="143"/>
      <c r="C18" s="23" t="s">
        <v>112</v>
      </c>
      <c r="D18" s="143"/>
      <c r="E18" s="143"/>
    </row>
    <row r="19" spans="2:6" ht="21.75" customHeight="1" thickBot="1">
      <c r="B19" s="35">
        <v>17</v>
      </c>
      <c r="C19" s="23" t="s">
        <v>113</v>
      </c>
      <c r="D19" s="23" t="s">
        <v>114</v>
      </c>
      <c r="E19" s="23">
        <v>6</v>
      </c>
    </row>
    <row r="20" spans="2:6" ht="38.25" customHeight="1" thickBot="1">
      <c r="B20" s="35">
        <v>18</v>
      </c>
      <c r="C20" s="23" t="s">
        <v>115</v>
      </c>
      <c r="D20" s="23" t="s">
        <v>58</v>
      </c>
      <c r="E20" s="23">
        <v>3</v>
      </c>
    </row>
    <row r="21" spans="2:6" ht="32.25" customHeight="1" thickBot="1">
      <c r="B21" s="35">
        <v>19</v>
      </c>
      <c r="C21" s="23" t="s">
        <v>116</v>
      </c>
      <c r="D21" s="23" t="s">
        <v>44</v>
      </c>
      <c r="E21" s="23">
        <v>200</v>
      </c>
    </row>
    <row r="22" spans="2:6" ht="38.25" customHeight="1" thickBot="1">
      <c r="B22" s="38"/>
      <c r="C22" s="39"/>
      <c r="D22" s="39"/>
      <c r="E22" s="39"/>
    </row>
    <row r="23" spans="2:6" ht="39.75" customHeight="1"/>
    <row r="24" spans="2:6" ht="27" customHeight="1">
      <c r="B24" s="41"/>
      <c r="C24" s="41"/>
      <c r="D24" s="41"/>
      <c r="E24" s="41"/>
      <c r="F24" s="11"/>
    </row>
    <row r="25" spans="2:6" ht="34.5" customHeight="1">
      <c r="B25" s="41"/>
      <c r="C25" s="41"/>
      <c r="D25" s="41"/>
      <c r="E25" s="41"/>
      <c r="F25" s="11"/>
    </row>
    <row r="26" spans="2:6" ht="36" customHeight="1">
      <c r="B26" s="11"/>
      <c r="C26" s="11"/>
      <c r="D26" s="11"/>
      <c r="E26" s="11"/>
      <c r="F26" s="11"/>
    </row>
    <row r="27" spans="2:6" ht="39.75" customHeight="1">
      <c r="B27" s="11"/>
      <c r="C27" s="11"/>
      <c r="D27" s="11"/>
      <c r="E27" s="11"/>
      <c r="F27" s="11"/>
    </row>
    <row r="28" spans="2:6" ht="56.25" customHeight="1">
      <c r="B28" s="11"/>
      <c r="C28" s="11"/>
      <c r="D28" s="11"/>
      <c r="E28" s="11"/>
      <c r="F28" s="11"/>
    </row>
    <row r="29" spans="2:6" ht="51.75" customHeight="1">
      <c r="B29" s="11"/>
      <c r="C29" s="11"/>
      <c r="D29" s="11"/>
      <c r="E29" s="11"/>
      <c r="F29" s="11"/>
    </row>
    <row r="30" spans="2:6" ht="45" customHeight="1">
      <c r="B30" s="41"/>
      <c r="C30" s="41"/>
      <c r="D30" s="41"/>
      <c r="E30" s="41"/>
      <c r="F30" s="11"/>
    </row>
    <row r="31" spans="2:6" ht="53.25" customHeight="1">
      <c r="B31" s="41"/>
      <c r="C31" s="41"/>
      <c r="D31" s="41"/>
      <c r="E31" s="41"/>
      <c r="F31" s="11"/>
    </row>
    <row r="32" spans="2:6" ht="61.5" customHeight="1">
      <c r="B32" s="41"/>
      <c r="C32" s="41"/>
      <c r="D32" s="41"/>
      <c r="E32" s="41"/>
      <c r="F32" s="11"/>
    </row>
    <row r="33" spans="2:6" ht="62.25" customHeight="1">
      <c r="B33" s="42"/>
      <c r="C33" s="11"/>
      <c r="D33" s="11"/>
      <c r="E33" s="11"/>
      <c r="F33" s="11"/>
    </row>
    <row r="34" spans="2:6" ht="54.75" customHeight="1">
      <c r="B34" s="42"/>
      <c r="C34" s="11"/>
      <c r="D34" s="11"/>
      <c r="E34" s="11"/>
      <c r="F34" s="11"/>
    </row>
    <row r="35" spans="2:6" ht="72.75" customHeight="1">
      <c r="B35" s="42"/>
      <c r="C35" s="11"/>
      <c r="D35" s="11"/>
      <c r="E35" s="11"/>
      <c r="F35" s="11"/>
    </row>
    <row r="36" spans="2:6" ht="79.5" customHeight="1">
      <c r="B36" s="42"/>
      <c r="C36" s="11"/>
      <c r="D36" s="11"/>
      <c r="E36" s="11"/>
      <c r="F36" s="11"/>
    </row>
    <row r="37" spans="2:6" ht="70.5" customHeight="1">
      <c r="B37" s="41"/>
      <c r="C37" s="41"/>
      <c r="D37" s="41"/>
      <c r="E37" s="41"/>
      <c r="F37" s="11"/>
    </row>
    <row r="38" spans="2:6" ht="50.25" customHeight="1">
      <c r="B38" s="41"/>
      <c r="C38" s="41"/>
      <c r="D38" s="41"/>
      <c r="E38" s="41"/>
      <c r="F38" s="11"/>
    </row>
    <row r="39" spans="2:6" ht="48" customHeight="1">
      <c r="B39" s="11"/>
      <c r="C39" s="11"/>
      <c r="D39" s="11"/>
      <c r="E39" s="11"/>
      <c r="F39" s="11"/>
    </row>
    <row r="40" spans="2:6" ht="48.75" customHeight="1">
      <c r="B40" s="11"/>
      <c r="C40" s="11"/>
      <c r="D40" s="11"/>
      <c r="E40" s="11"/>
      <c r="F40" s="11"/>
    </row>
    <row r="41" spans="2:6" ht="48" customHeight="1">
      <c r="B41" s="11"/>
      <c r="C41" s="11"/>
      <c r="D41" s="11"/>
      <c r="E41" s="11"/>
      <c r="F41" s="11"/>
    </row>
    <row r="42" spans="2:6" ht="48" customHeight="1">
      <c r="B42" s="11"/>
      <c r="C42" s="11"/>
      <c r="D42" s="11"/>
      <c r="E42" s="11"/>
      <c r="F42" s="11"/>
    </row>
    <row r="43" spans="2:6" ht="42.75" customHeight="1"/>
    <row r="44" spans="2:6" ht="54.75" customHeight="1"/>
    <row r="45" spans="2:6" ht="53.25" customHeight="1"/>
    <row r="46" spans="2:6" ht="59.25" customHeight="1"/>
    <row r="47" spans="2:6" ht="43.5" customHeight="1"/>
    <row r="48" spans="2:6" ht="33.75" customHeight="1"/>
    <row r="49" spans="2:4" ht="29.25" customHeight="1"/>
    <row r="50" spans="2:4" ht="30.75" customHeight="1"/>
    <row r="51" spans="2:4" ht="32.25" customHeight="1"/>
    <row r="52" spans="2:4" ht="68.25" customHeight="1"/>
    <row r="53" spans="2:4" ht="36.75" customHeight="1"/>
    <row r="54" spans="2:4" ht="42" customHeight="1"/>
    <row r="55" spans="2:4" ht="38.25" customHeight="1"/>
    <row r="56" spans="2:4" ht="60" customHeight="1"/>
    <row r="57" spans="2:4" ht="46.5" customHeight="1"/>
    <row r="58" spans="2:4" ht="39.75" customHeight="1"/>
    <row r="59" spans="2:4" ht="38.25" customHeight="1"/>
    <row r="60" spans="2:4" ht="41.25" customHeight="1"/>
    <row r="61" spans="2:4" ht="36.75" customHeight="1">
      <c r="B61" s="27"/>
      <c r="C61" s="11"/>
      <c r="D61" s="11"/>
    </row>
    <row r="62" spans="2:4" ht="45.75" customHeight="1">
      <c r="B62" s="27"/>
      <c r="C62" s="11"/>
      <c r="D62" s="11"/>
    </row>
    <row r="63" spans="2:4" ht="42" customHeight="1">
      <c r="B63" s="27"/>
      <c r="C63" s="11"/>
      <c r="D63" s="11"/>
    </row>
    <row r="64" spans="2:4" ht="39.75" customHeight="1">
      <c r="B64" s="27"/>
      <c r="C64" s="11"/>
      <c r="D64" s="11"/>
    </row>
    <row r="65" spans="2:4" ht="39.75" customHeight="1">
      <c r="B65" s="27"/>
      <c r="C65" s="11"/>
      <c r="D65" s="11"/>
    </row>
    <row r="66" spans="2:4" ht="15.75">
      <c r="B66" s="28"/>
      <c r="C66" s="11"/>
      <c r="D66" s="11"/>
    </row>
    <row r="67" spans="2:4">
      <c r="B67" s="25"/>
    </row>
    <row r="68" spans="2:4">
      <c r="B68" s="25"/>
    </row>
  </sheetData>
  <mergeCells count="3">
    <mergeCell ref="D17:D18"/>
    <mergeCell ref="E17:E18"/>
    <mergeCell ref="B17:B18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J34"/>
  <sheetViews>
    <sheetView topLeftCell="A13" workbookViewId="0">
      <selection activeCell="A23" sqref="A23"/>
    </sheetView>
  </sheetViews>
  <sheetFormatPr defaultRowHeight="15"/>
  <cols>
    <col min="1" max="1" width="22.140625" customWidth="1"/>
    <col min="2" max="2" width="28.28515625" customWidth="1"/>
    <col min="3" max="3" width="17.5703125" customWidth="1"/>
    <col min="4" max="4" width="16.85546875" customWidth="1"/>
    <col min="5" max="5" width="20.5703125" customWidth="1"/>
  </cols>
  <sheetData>
    <row r="2" spans="1:10" ht="18.75">
      <c r="B2" s="61"/>
      <c r="C2" s="11"/>
      <c r="D2" s="11"/>
      <c r="E2" s="11"/>
      <c r="F2" s="11"/>
      <c r="G2" s="11"/>
      <c r="H2" s="11"/>
      <c r="I2" s="11"/>
      <c r="J2" s="11"/>
    </row>
    <row r="3" spans="1:10" ht="18.75">
      <c r="B3" s="60" t="s">
        <v>123</v>
      </c>
      <c r="F3" s="11"/>
      <c r="G3" s="11"/>
      <c r="H3" s="11"/>
      <c r="I3" s="11"/>
      <c r="J3" s="11"/>
    </row>
    <row r="4" spans="1:10" ht="19.5" thickBot="1">
      <c r="B4" s="60" t="s">
        <v>124</v>
      </c>
      <c r="F4" s="62"/>
      <c r="G4" s="11"/>
      <c r="H4" s="11"/>
      <c r="I4" s="11"/>
      <c r="J4" s="11"/>
    </row>
    <row r="5" spans="1:10" ht="37.5">
      <c r="A5" s="62"/>
      <c r="B5" s="64" t="s">
        <v>125</v>
      </c>
      <c r="C5" s="67" t="s">
        <v>126</v>
      </c>
      <c r="D5" s="67" t="s">
        <v>127</v>
      </c>
      <c r="E5" s="67" t="s">
        <v>128</v>
      </c>
      <c r="F5" s="63"/>
      <c r="G5" s="11"/>
      <c r="H5" s="11"/>
      <c r="I5" s="11"/>
      <c r="J5" s="11"/>
    </row>
    <row r="6" spans="1:10" ht="37.5">
      <c r="A6" s="63"/>
      <c r="B6" s="65" t="s">
        <v>129</v>
      </c>
      <c r="C6" s="65">
        <v>6</v>
      </c>
      <c r="D6" s="65">
        <v>101900</v>
      </c>
      <c r="E6" s="65">
        <v>611400</v>
      </c>
      <c r="F6" s="63"/>
      <c r="G6" s="11"/>
      <c r="H6" s="11"/>
      <c r="I6" s="11"/>
      <c r="J6" s="11"/>
    </row>
    <row r="7" spans="1:10" ht="45.75" customHeight="1">
      <c r="A7" s="63"/>
      <c r="B7" s="65" t="s">
        <v>130</v>
      </c>
      <c r="C7" s="65">
        <v>12</v>
      </c>
      <c r="D7" s="65">
        <v>30900</v>
      </c>
      <c r="E7" s="65">
        <v>370800</v>
      </c>
      <c r="F7" s="63"/>
      <c r="G7" s="11"/>
      <c r="H7" s="11"/>
      <c r="I7" s="11"/>
      <c r="J7" s="11"/>
    </row>
    <row r="8" spans="1:10" ht="39.75" customHeight="1">
      <c r="A8" s="63"/>
      <c r="B8" s="65" t="s">
        <v>131</v>
      </c>
      <c r="C8" s="65">
        <v>12</v>
      </c>
      <c r="D8" s="65">
        <v>30900</v>
      </c>
      <c r="E8" s="65">
        <v>370800</v>
      </c>
      <c r="F8" s="63"/>
      <c r="G8" s="11"/>
      <c r="H8" s="11"/>
      <c r="I8" s="11"/>
      <c r="J8" s="11"/>
    </row>
    <row r="9" spans="1:10" ht="45.75" customHeight="1">
      <c r="A9" s="63"/>
      <c r="B9" s="65" t="s">
        <v>132</v>
      </c>
      <c r="C9" s="65">
        <v>4</v>
      </c>
      <c r="D9" s="65">
        <v>24900</v>
      </c>
      <c r="E9" s="65">
        <v>99600</v>
      </c>
      <c r="F9" s="63"/>
      <c r="G9" s="11"/>
      <c r="H9" s="11"/>
      <c r="I9" s="11"/>
      <c r="J9" s="11"/>
    </row>
    <row r="10" spans="1:10" ht="18.75">
      <c r="A10" s="63"/>
      <c r="B10" s="65" t="s">
        <v>133</v>
      </c>
      <c r="C10" s="65">
        <v>12</v>
      </c>
      <c r="D10" s="65">
        <v>23900</v>
      </c>
      <c r="E10" s="65">
        <v>286800</v>
      </c>
      <c r="F10" s="63"/>
      <c r="G10" s="11"/>
      <c r="H10" s="11"/>
      <c r="I10" s="11"/>
      <c r="J10" s="11"/>
    </row>
    <row r="11" spans="1:10" ht="37.5">
      <c r="A11" s="63"/>
      <c r="B11" s="65" t="s">
        <v>134</v>
      </c>
      <c r="C11" s="65">
        <v>12</v>
      </c>
      <c r="D11" s="65">
        <v>38900</v>
      </c>
      <c r="E11" s="65">
        <v>466800</v>
      </c>
      <c r="F11" s="63"/>
      <c r="G11" s="11"/>
      <c r="H11" s="11"/>
      <c r="I11" s="11"/>
      <c r="J11" s="11"/>
    </row>
    <row r="12" spans="1:10" ht="18.75">
      <c r="A12" s="63"/>
      <c r="B12" s="65" t="s">
        <v>135</v>
      </c>
      <c r="C12" s="65">
        <v>3</v>
      </c>
      <c r="D12" s="65">
        <v>15900</v>
      </c>
      <c r="E12" s="65">
        <v>47700</v>
      </c>
      <c r="F12" s="63"/>
      <c r="G12" s="11"/>
      <c r="H12" s="11"/>
      <c r="I12" s="11"/>
      <c r="J12" s="11"/>
    </row>
    <row r="13" spans="1:10" ht="42" customHeight="1">
      <c r="A13" s="63"/>
      <c r="B13" s="65" t="s">
        <v>136</v>
      </c>
      <c r="C13" s="65">
        <v>12</v>
      </c>
      <c r="D13" s="65">
        <v>15900</v>
      </c>
      <c r="E13" s="65">
        <v>190800</v>
      </c>
      <c r="F13" s="63"/>
      <c r="G13" s="11"/>
      <c r="H13" s="11"/>
      <c r="I13" s="11"/>
      <c r="J13" s="11"/>
    </row>
    <row r="14" spans="1:10" ht="27" customHeight="1">
      <c r="A14" s="63"/>
      <c r="B14" s="65" t="s">
        <v>137</v>
      </c>
      <c r="C14" s="65">
        <v>12</v>
      </c>
      <c r="D14" s="65">
        <v>30900</v>
      </c>
      <c r="E14" s="65">
        <v>370800</v>
      </c>
      <c r="F14" s="63"/>
      <c r="G14" s="11"/>
      <c r="H14" s="11"/>
      <c r="I14" s="11"/>
      <c r="J14" s="11"/>
    </row>
    <row r="15" spans="1:10" ht="42" customHeight="1">
      <c r="A15" s="63"/>
      <c r="B15" s="65" t="s">
        <v>138</v>
      </c>
      <c r="C15" s="65">
        <v>4</v>
      </c>
      <c r="D15" s="65">
        <v>38900</v>
      </c>
      <c r="E15" s="65">
        <v>155600</v>
      </c>
      <c r="F15" s="63"/>
      <c r="G15" s="11"/>
      <c r="H15" s="11"/>
      <c r="I15" s="11"/>
      <c r="J15" s="11"/>
    </row>
    <row r="16" spans="1:10" ht="26.25" customHeight="1">
      <c r="A16" s="63"/>
      <c r="B16" s="65" t="s">
        <v>139</v>
      </c>
      <c r="C16" s="65">
        <v>12</v>
      </c>
      <c r="D16" s="65">
        <v>20900</v>
      </c>
      <c r="E16" s="65">
        <v>250800</v>
      </c>
      <c r="F16" s="63"/>
      <c r="G16" s="11"/>
      <c r="H16" s="11"/>
      <c r="I16" s="11"/>
      <c r="J16" s="11"/>
    </row>
    <row r="17" spans="1:10" ht="41.25" customHeight="1">
      <c r="A17" s="63"/>
      <c r="B17" s="65" t="s">
        <v>140</v>
      </c>
      <c r="C17" s="65">
        <v>12</v>
      </c>
      <c r="D17" s="65">
        <v>29900</v>
      </c>
      <c r="E17" s="65">
        <v>358800</v>
      </c>
      <c r="F17" s="63"/>
      <c r="G17" s="11"/>
      <c r="H17" s="11"/>
      <c r="I17" s="11"/>
      <c r="J17" s="11"/>
    </row>
    <row r="18" spans="1:10" ht="18.75">
      <c r="A18" s="63"/>
      <c r="B18" s="65" t="s">
        <v>141</v>
      </c>
      <c r="C18" s="65">
        <v>4</v>
      </c>
      <c r="D18" s="65">
        <v>20900</v>
      </c>
      <c r="E18" s="65">
        <v>250800</v>
      </c>
      <c r="F18" s="63"/>
      <c r="G18" s="11"/>
      <c r="H18" s="11"/>
      <c r="I18" s="11"/>
      <c r="J18" s="11"/>
    </row>
    <row r="19" spans="1:10" ht="38.25" customHeight="1">
      <c r="A19" s="63"/>
      <c r="B19" s="65" t="s">
        <v>142</v>
      </c>
      <c r="C19" s="65">
        <v>12</v>
      </c>
      <c r="D19" s="65">
        <v>27900</v>
      </c>
      <c r="E19" s="65">
        <v>334800</v>
      </c>
      <c r="F19" s="63"/>
      <c r="G19" s="11"/>
      <c r="H19" s="11"/>
      <c r="I19" s="11"/>
      <c r="J19" s="11"/>
    </row>
    <row r="20" spans="1:10" ht="27" customHeight="1">
      <c r="A20" s="63"/>
      <c r="B20" s="65" t="s">
        <v>143</v>
      </c>
      <c r="C20" s="65">
        <v>10</v>
      </c>
      <c r="D20" s="65">
        <v>26900</v>
      </c>
      <c r="E20" s="65">
        <v>269000</v>
      </c>
      <c r="F20" s="63"/>
      <c r="G20" s="11"/>
      <c r="H20" s="11"/>
      <c r="I20" s="11"/>
      <c r="J20" s="11"/>
    </row>
    <row r="21" spans="1:10" ht="26.25" customHeight="1">
      <c r="A21" s="63"/>
      <c r="B21" s="65" t="s">
        <v>144</v>
      </c>
      <c r="C21" s="65">
        <v>4</v>
      </c>
      <c r="D21" s="65">
        <v>78900</v>
      </c>
      <c r="E21" s="65">
        <v>315600</v>
      </c>
      <c r="F21" s="63"/>
      <c r="G21" s="11"/>
      <c r="H21" s="11"/>
      <c r="I21" s="11"/>
      <c r="J21" s="11"/>
    </row>
    <row r="22" spans="1:10" ht="22.5" customHeight="1">
      <c r="A22" s="63"/>
      <c r="B22" s="65" t="s">
        <v>145</v>
      </c>
      <c r="C22" s="65">
        <v>10</v>
      </c>
      <c r="D22" s="65">
        <v>42900</v>
      </c>
      <c r="E22" s="65">
        <v>429000</v>
      </c>
      <c r="F22" s="63"/>
      <c r="G22" s="11"/>
      <c r="H22" s="11"/>
      <c r="I22" s="11"/>
      <c r="J22" s="11"/>
    </row>
    <row r="23" spans="1:10" ht="27.75" customHeight="1">
      <c r="A23" s="63"/>
      <c r="B23" s="65" t="s">
        <v>146</v>
      </c>
      <c r="C23" s="65">
        <v>8</v>
      </c>
      <c r="D23" s="65">
        <v>45900</v>
      </c>
      <c r="E23" s="65">
        <v>367200</v>
      </c>
      <c r="F23" s="63"/>
      <c r="G23" s="11"/>
      <c r="H23" s="11"/>
      <c r="I23" s="11"/>
      <c r="J23" s="11"/>
    </row>
    <row r="24" spans="1:10" ht="24.75" customHeight="1">
      <c r="A24" s="63"/>
      <c r="B24" s="65" t="s">
        <v>147</v>
      </c>
      <c r="C24" s="65">
        <v>8</v>
      </c>
      <c r="D24" s="65">
        <v>36900</v>
      </c>
      <c r="E24" s="65">
        <v>295200</v>
      </c>
      <c r="F24" s="63"/>
      <c r="G24" s="11"/>
      <c r="H24" s="11"/>
      <c r="I24" s="11"/>
      <c r="J24" s="11"/>
    </row>
    <row r="25" spans="1:10" ht="18.75">
      <c r="A25" s="63"/>
      <c r="B25" s="65" t="s">
        <v>148</v>
      </c>
      <c r="C25" s="65">
        <v>7</v>
      </c>
      <c r="D25" s="65">
        <v>10900</v>
      </c>
      <c r="E25" s="65">
        <v>76300</v>
      </c>
      <c r="F25" s="63"/>
      <c r="G25" s="11"/>
      <c r="H25" s="11"/>
      <c r="I25" s="11"/>
      <c r="J25" s="11"/>
    </row>
    <row r="26" spans="1:10" ht="18.75">
      <c r="A26" s="63"/>
      <c r="B26" s="65" t="s">
        <v>149</v>
      </c>
      <c r="C26" s="65">
        <v>7</v>
      </c>
      <c r="D26" s="65">
        <v>16280</v>
      </c>
      <c r="E26" s="65">
        <v>113960</v>
      </c>
      <c r="F26" s="63"/>
      <c r="G26" s="11"/>
      <c r="H26" s="11"/>
      <c r="I26" s="11"/>
      <c r="J26" s="11"/>
    </row>
    <row r="27" spans="1:10" ht="56.25">
      <c r="A27" s="63"/>
      <c r="B27" s="65" t="s">
        <v>150</v>
      </c>
      <c r="C27" s="65">
        <v>1</v>
      </c>
      <c r="D27" s="65">
        <v>12900</v>
      </c>
      <c r="E27" s="65">
        <v>12900</v>
      </c>
      <c r="F27" s="63"/>
      <c r="G27" s="11"/>
      <c r="H27" s="11"/>
      <c r="I27" s="11"/>
      <c r="J27" s="11"/>
    </row>
    <row r="28" spans="1:10" ht="45" customHeight="1">
      <c r="A28" s="63"/>
      <c r="B28" s="65" t="s">
        <v>151</v>
      </c>
      <c r="C28" s="65">
        <v>1</v>
      </c>
      <c r="D28" s="65">
        <v>12900</v>
      </c>
      <c r="E28" s="65">
        <v>12900</v>
      </c>
      <c r="F28" s="63"/>
      <c r="G28" s="11"/>
      <c r="H28" s="11"/>
      <c r="I28" s="11"/>
      <c r="J28" s="11"/>
    </row>
    <row r="29" spans="1:10" ht="42" customHeight="1">
      <c r="A29" s="63"/>
      <c r="B29" s="65" t="s">
        <v>152</v>
      </c>
      <c r="C29" s="65">
        <v>1</v>
      </c>
      <c r="D29" s="65">
        <v>273900</v>
      </c>
      <c r="E29" s="65">
        <v>273900</v>
      </c>
      <c r="F29" s="63"/>
      <c r="G29" s="11"/>
      <c r="H29" s="11"/>
      <c r="I29" s="11"/>
      <c r="J29" s="11"/>
    </row>
    <row r="30" spans="1:10" ht="42" customHeight="1">
      <c r="A30" s="63"/>
      <c r="B30" s="65" t="s">
        <v>153</v>
      </c>
      <c r="C30" s="65">
        <v>20</v>
      </c>
      <c r="D30" s="65">
        <v>65900</v>
      </c>
      <c r="E30" s="65">
        <v>1318000</v>
      </c>
      <c r="F30" s="62"/>
      <c r="G30" s="11"/>
      <c r="H30" s="11"/>
      <c r="I30" s="11"/>
      <c r="J30" s="11"/>
    </row>
    <row r="31" spans="1:10" ht="18.75">
      <c r="A31" s="62"/>
      <c r="B31" s="66"/>
      <c r="C31" s="144" t="s">
        <v>154</v>
      </c>
      <c r="D31" s="144"/>
      <c r="E31" s="66">
        <v>7483060</v>
      </c>
      <c r="F31" s="11"/>
      <c r="G31" s="11"/>
      <c r="H31" s="11"/>
      <c r="I31" s="11"/>
      <c r="J31" s="11"/>
    </row>
    <row r="32" spans="1:10">
      <c r="B32" s="11"/>
      <c r="C32" s="11"/>
      <c r="D32" s="11"/>
      <c r="E32" s="11"/>
      <c r="F32" s="11"/>
      <c r="G32" s="11"/>
      <c r="H32" s="11"/>
      <c r="I32" s="11"/>
      <c r="J32" s="11"/>
    </row>
    <row r="33" spans="2:10">
      <c r="B33" s="11"/>
      <c r="C33" s="11"/>
      <c r="D33" s="11"/>
      <c r="E33" s="11"/>
      <c r="F33" s="11"/>
      <c r="G33" s="11"/>
      <c r="H33" s="11"/>
      <c r="I33" s="11"/>
      <c r="J33" s="11"/>
    </row>
    <row r="34" spans="2:10">
      <c r="B34" s="11"/>
      <c r="C34" s="11"/>
      <c r="D34" s="11"/>
      <c r="E34" s="11"/>
      <c r="F34" s="11"/>
      <c r="G34" s="11"/>
      <c r="H34" s="11"/>
      <c r="I34" s="11"/>
      <c r="J34" s="11"/>
    </row>
  </sheetData>
  <mergeCells count="1">
    <mergeCell ref="C31:D31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22" sqref="C22"/>
    </sheetView>
  </sheetViews>
  <sheetFormatPr defaultRowHeight="1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ЛС</vt:lpstr>
      <vt:lpstr>реагенты 2023ж</vt:lpstr>
      <vt:lpstr>Реагенты 2023</vt:lpstr>
      <vt:lpstr>дез.ср</vt:lpstr>
      <vt:lpstr>реактив</vt:lpstr>
      <vt:lpstr>реактив 2</vt:lpstr>
      <vt:lpstr>Лист1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Alser</cp:lastModifiedBy>
  <cp:lastPrinted>2022-07-29T12:25:32Z</cp:lastPrinted>
  <dcterms:created xsi:type="dcterms:W3CDTF">2018-01-30T07:42:49Z</dcterms:created>
  <dcterms:modified xsi:type="dcterms:W3CDTF">2023-02-15T11:01:49Z</dcterms:modified>
</cp:coreProperties>
</file>